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405"/>
  <workbookPr defaultThemeVersion="124226"/>
  <bookViews>
    <workbookView xWindow="65476" yWindow="65476" windowWidth="15480" windowHeight="11640" tabRatio="935" activeTab="0"/>
  </bookViews>
  <sheets>
    <sheet name="Instructions" sheetId="2" r:id="rId1"/>
    <sheet name="Blank Budget" sheetId="3" r:id="rId2"/>
    <sheet name="Cost Benchmark Chart" sheetId="4" r:id="rId3"/>
    <sheet name="Line Item Cost Benchmarks" sheetId="9" r:id="rId4"/>
    <sheet name="My Cost Chart" sheetId="7" r:id="rId5"/>
    <sheet name="Cost Reduction Tips" sheetId="8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Chart'!$A$2:$K$31</definedName>
    <definedName name="_xlnm.Print_Titles" localSheetId="1">'Blank Budget'!$1:$10</definedName>
  </definedNames>
  <calcPr calcId="191028"/>
  <extLst/>
</workbook>
</file>

<file path=xl/sharedStrings.xml><?xml version="1.0" encoding="utf-8"?>
<sst xmlns="http://schemas.openxmlformats.org/spreadsheetml/2006/main" count="267" uniqueCount="235">
  <si>
    <t>Exhibit Budgeting &amp; Cost Control Calculator</t>
  </si>
  <si>
    <t xml:space="preserve">There are so many expenses involved in executing a tradeshow. Missing order deadlines and dealing with surprises can wreck your budget. 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</si>
  <si>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</si>
  <si>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</si>
  <si>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>Instructions for Completing the Budget Worksheet</t>
  </si>
  <si>
    <t>Step 1.</t>
  </si>
  <si>
    <t xml:space="preserve">Save this file as a template so you can use it for multiple shows.  Click File, Save As, and name it Exhibit Budgeting &amp; Cost Control </t>
  </si>
  <si>
    <t>Calculator Template.xls</t>
  </si>
  <si>
    <t>Print out these instructions if needed.  Click once on the printer icon on the toolbar.  Click on the Cost Benchmark Chart</t>
  </si>
  <si>
    <t>tab and print if needed.</t>
  </si>
  <si>
    <t>Step 2.</t>
  </si>
  <si>
    <t xml:space="preserve">Click once on the "Blank Budget" tab.  Type in your Company Name and the Tradeshow Name, Location and </t>
  </si>
  <si>
    <t>Dates in the report's title.</t>
  </si>
  <si>
    <t>Step 3.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</si>
  <si>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</si>
  <si>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</si>
  <si>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</si>
  <si>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</si>
  <si>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</si>
  <si>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</si>
  <si>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</si>
  <si>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</si>
  <si>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</si>
  <si>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</si>
  <si>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 xml:space="preserve">Enter the estimated budget amount for this year's tradeshow in the "This Year: Budget" column.  As a guide, you can use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</si>
  <si>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</si>
  <si>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</si>
  <si>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</si>
  <si>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</si>
  <si>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</si>
  <si>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</si>
  <si>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</si>
  <si>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Remember to save this worksheet frequently so that you don't lose your work!  Save the file using the show's name and year:</t>
  </si>
  <si>
    <t>Tradeshow Name Year Budget &amp; Cost Control.xls</t>
  </si>
  <si>
    <t>Step 7.</t>
  </si>
  <si>
    <t>As you incur expenditures for this tradeshow, update this worksheet by entering the actual dollars spent in the Actual column.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</si>
  <si>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</si>
  <si>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</si>
  <si>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</si>
  <si>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</si>
  <si>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</si>
  <si>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</si>
  <si>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</si>
  <si>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</si>
  <si>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</si>
  <si>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</si>
  <si>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correctly.  To move them, click on the label and drag it to its new position.</t>
  </si>
  <si>
    <t>To change the title of the chart, click on the title once and type over the existing title.</t>
  </si>
  <si>
    <t>Company Name</t>
  </si>
  <si>
    <t>Tradeshow Budget</t>
  </si>
  <si>
    <t>Tradeshow Name</t>
  </si>
  <si>
    <t>Tradeshow Dates</t>
  </si>
  <si>
    <t>Tradeshow City</t>
  </si>
  <si>
    <t>This Year's</t>
  </si>
  <si>
    <t>This Show</t>
  </si>
  <si>
    <t>Budget As</t>
  </si>
  <si>
    <t>Actual As</t>
  </si>
  <si>
    <t>Average</t>
  </si>
  <si>
    <t>This Year</t>
  </si>
  <si>
    <t>Last Year</t>
  </si>
  <si>
    <t>% of Total</t>
  </si>
  <si>
    <t>Cost %</t>
  </si>
  <si>
    <t>Item</t>
  </si>
  <si>
    <t>Budget</t>
  </si>
  <si>
    <t>Actual</t>
  </si>
  <si>
    <t>Difference</t>
  </si>
  <si>
    <t>Difference %</t>
  </si>
  <si>
    <t>Cost</t>
  </si>
  <si>
    <t>Benchmark</t>
  </si>
  <si>
    <t>SPACE RENTAL:</t>
  </si>
  <si>
    <t xml:space="preserve">   Booth Space</t>
  </si>
  <si>
    <t xml:space="preserve">   Hospitality Suite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</si>
  <si>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</si>
  <si>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Other</t>
  </si>
  <si>
    <t xml:space="preserve">        Subtotal</t>
  </si>
  <si>
    <t>EXHIBIT DESIGN:</t>
  </si>
  <si>
    <t xml:space="preserve">   Design</t>
  </si>
  <si>
    <t xml:space="preserve">   Construction</t>
  </si>
  <si>
    <t xml:space="preserve">   Refurbishing</t>
  </si>
  <si>
    <t xml:space="preserve">   Graphics</t>
  </si>
  <si>
    <t xml:space="preserve">   Packing </t>
  </si>
  <si>
    <t xml:space="preserve">   Storage</t>
  </si>
  <si>
    <t xml:space="preserve">   Insurance</t>
  </si>
  <si>
    <t xml:space="preserve">   Display Materials</t>
  </si>
  <si>
    <t xml:space="preserve">   Installation &amp; Dismantle</t>
  </si>
  <si>
    <t xml:space="preserve">   Tool Box Supplies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</si>
  <si>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</si>
  <si>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</si>
  <si>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</si>
  <si>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</si>
  <si>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</si>
  <si>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</si>
  <si>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</si>
  <si>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</si>
  <si>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</si>
  <si>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Audiovisual</t>
  </si>
  <si>
    <t xml:space="preserve">   Internet </t>
  </si>
  <si>
    <t xml:space="preserve">   Equipment Rental</t>
  </si>
  <si>
    <t xml:space="preserve">   Furniture Rental</t>
  </si>
  <si>
    <t xml:space="preserve">   Carpet</t>
  </si>
  <si>
    <t xml:space="preserve">   Riggers</t>
  </si>
  <si>
    <t xml:space="preserve">   Exhibitor Badges/Registration</t>
  </si>
  <si>
    <t xml:space="preserve">   Florist/Plant Rental</t>
  </si>
  <si>
    <t xml:space="preserve">   Catering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</si>
  <si>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</si>
  <si>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</si>
  <si>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</si>
  <si>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</si>
  <si>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</si>
  <si>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</si>
  <si>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Lodging/Accommodations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</si>
  <si>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</si>
  <si>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</si>
  <si>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</si>
  <si>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</si>
  <si>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</si>
  <si>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Guest Passes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</si>
  <si>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</si>
  <si>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</si>
  <si>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</si>
  <si>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</si>
  <si>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</si>
  <si>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</si>
  <si>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</si>
  <si>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Promotional Products</t>
  </si>
  <si>
    <t xml:space="preserve">   Agency Fee</t>
  </si>
  <si>
    <t xml:space="preserve">   Internet</t>
  </si>
  <si>
    <t>OTHER:</t>
  </si>
  <si>
    <t xml:space="preserve">   Exhibit Staff Training</t>
  </si>
  <si>
    <t>LEAD GATHERING/FULFILLMENT:</t>
  </si>
  <si>
    <t xml:space="preserve">   Lead Form Printing</t>
  </si>
  <si>
    <t xml:space="preserve">   Lead Capture Rental</t>
  </si>
  <si>
    <t xml:space="preserve">   Lead Follow-up Costs</t>
  </si>
  <si>
    <t xml:space="preserve">     TOTAL</t>
  </si>
  <si>
    <t>Prepared By:</t>
  </si>
  <si>
    <t>Your Name</t>
  </si>
  <si>
    <t>Date: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</si>
  <si>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</si>
  <si>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</si>
  <si>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</si>
  <si>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</si>
  <si>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</si>
  <si>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</si>
  <si>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Lead Gathering/Fulfillment</t>
  </si>
  <si>
    <t>Exhibit Staff Training</t>
  </si>
  <si>
    <t>Budget Line Item Cost Benchmarks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</si>
  <si>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</si>
  <si>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</si>
  <si>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Drayage</t>
  </si>
  <si>
    <t>$102.88 per CWT</t>
  </si>
  <si>
    <t>Advance shipments to general service contractor</t>
  </si>
  <si>
    <t>$96.96 per CWT</t>
  </si>
  <si>
    <t>Direct, crated shipments to exhibit hall</t>
  </si>
  <si>
    <t>$132.00 per CWT</t>
  </si>
  <si>
    <t>Direct, crated shipments with special handling to exhibit hall</t>
  </si>
  <si>
    <t>$149.468 per CWT</t>
  </si>
  <si>
    <t>Direct, uncrated shipments and loose shipments to exhibit hall</t>
  </si>
  <si>
    <t>Labor Rates, USA, Straight Time</t>
  </si>
  <si>
    <t>$252.56 per hour</t>
  </si>
  <si>
    <t>Forklift with operator</t>
  </si>
  <si>
    <t>$95.74 per hour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</si>
  <si>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</si>
  <si>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</si>
  <si>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</si>
  <si>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</si>
  <si>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</si>
  <si>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</si>
  <si>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</si>
  <si>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Per-Diem Rates (Hotel, Car Rental, Food)</t>
  </si>
  <si>
    <t>$306.91 per day</t>
  </si>
  <si>
    <t>US National average</t>
  </si>
  <si>
    <t>$351.00 per day</t>
  </si>
  <si>
    <t>International average</t>
  </si>
  <si>
    <t>$338.53 per day</t>
  </si>
  <si>
    <t>US Northeast average</t>
  </si>
  <si>
    <t>$288.58 per day</t>
  </si>
  <si>
    <t>US South average</t>
  </si>
  <si>
    <t>$295.73 per day</t>
  </si>
  <si>
    <t>US Midwest average</t>
  </si>
  <si>
    <t>$328.84 per day</t>
  </si>
  <si>
    <t>US West average</t>
  </si>
  <si>
    <t>Custom Exhibit Cost</t>
  </si>
  <si>
    <t>$138.00 per sq. foot</t>
  </si>
  <si>
    <t>In-line</t>
  </si>
  <si>
    <t>$151.50 per sq. foot</t>
  </si>
  <si>
    <t>Single-tier island</t>
  </si>
  <si>
    <t>$236.50 per sq. foot</t>
  </si>
  <si>
    <t>Double-deck island</t>
  </si>
  <si>
    <t>Chart will generate once actual costs are entered into the Blank Budget tab.</t>
  </si>
  <si>
    <t>Other</t>
  </si>
  <si>
    <t>Lead Management</t>
  </si>
  <si>
    <t>Cost Reduction Tip Sheet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</si>
  <si>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</si>
  <si>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</si>
  <si>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</si>
  <si>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bang from your tradeshow buck!</t>
  </si>
  <si>
    <t>Space Rental</t>
  </si>
  <si>
    <t xml:space="preserve">Make sure you're in the right show. Confirm the show has enough of the right people attending for you. </t>
  </si>
  <si>
    <t>Membership has its advantages.  When relevant, join the association to receive discounted space fees and additional perks.</t>
  </si>
  <si>
    <t>Ask distribution channel partners to invest in the show with you.</t>
  </si>
  <si>
    <t>Offer to speak at the tradeshow in exchange for a discounted fee.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</si>
  <si>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</si>
  <si>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</si>
  <si>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</si>
  <si>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Evaluate the viability of a virtual product presentation.</t>
  </si>
  <si>
    <t>Consolidate freight shipments.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</si>
  <si>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</si>
  <si>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</si>
  <si>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</si>
  <si>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</si>
  <si>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</si>
  <si>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</si>
  <si>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Send less literature - use usb drives and/or print on demand.</t>
  </si>
  <si>
    <t>Take advantage of all show-vendor deadlines and discounts.</t>
  </si>
  <si>
    <t>Audit your post-show bills.</t>
  </si>
  <si>
    <t>Book travel early.  Book through show management, if special rates are offered.</t>
  </si>
  <si>
    <t>Use the same hotel chain as often as possible - negotiate room rates - join reward programs.</t>
  </si>
  <si>
    <t>Send fewer people - only those who need to be there.</t>
  </si>
  <si>
    <t>Create a roommate lodging program.</t>
  </si>
  <si>
    <t>Create fixed menus for group dinners.</t>
  </si>
  <si>
    <t>______ Use Uber vs Taxis.</t>
  </si>
  <si>
    <t>______ Reward staff frugality.</t>
  </si>
  <si>
    <t>Advertising &amp; Promotion</t>
  </si>
  <si>
    <t xml:space="preserve">Save money on giveaways by not bringing too many, and distributing to the right visitors. </t>
  </si>
  <si>
    <t>Utilize all free show organizer promotional opportunities and bundled packages.</t>
  </si>
  <si>
    <t>Print literature/brochures on demand.</t>
  </si>
  <si>
    <t xml:space="preserve">Negotiate volume pricing when purchasing multiple products/programs from one source. </t>
  </si>
  <si>
    <t>Evaluate owning versus renting your lead retrieval system.</t>
  </si>
  <si>
    <t>Calculate Cost per Lead and share with people receiving leads.</t>
  </si>
  <si>
    <t>Be sure all leads are followed-up.</t>
  </si>
  <si>
    <t>Try to negotiate everything!</t>
  </si>
  <si>
    <t>Avoid rush charges by planning ahead.</t>
  </si>
  <si>
    <t>Bring your own cleaning supplies, cordless vacuum.</t>
  </si>
  <si>
    <t>Bring your own trash cans and liners.</t>
  </si>
  <si>
    <t>Bring your own surge-suppressor power strips and flat extension 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</si>
</sst>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8">
    <font>
      <sz val="10"/>
      <name val="Arial"/>
      <family val="2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18" applyFont="1"/>
    <xf numFmtId="43" fontId="3" fillId="0" borderId="0" xfId="18" applyFont="1"/>
    <xf numFmtId="43" fontId="3" fillId="0" borderId="0" xfId="18" applyFont="1" applyBorder="1"/>
    <xf numFmtId="164" fontId="0" fillId="0" borderId="0" xfId="18" applyNumberFormat="1" applyFont="1"/>
    <xf numFmtId="0" fontId="4" fillId="0" borderId="0" xfId="0" applyFont="1"/>
    <xf numFmtId="43" fontId="0" fillId="0" borderId="0" xfId="18" applyFont="1" applyBorder="1"/>
    <xf numFmtId="43" fontId="1" fillId="2" borderId="0" xfId="18" applyFont="1" applyFill="1" applyAlignment="1">
      <alignment horizontal="center"/>
    </xf>
    <xf numFmtId="43" fontId="1" fillId="2" borderId="0" xfId="18" applyFont="1" applyFill="1"/>
    <xf numFmtId="43" fontId="2" fillId="2" borderId="0" xfId="18" applyFont="1" applyFill="1"/>
    <xf numFmtId="43" fontId="2" fillId="2" borderId="0" xfId="18" applyFont="1" applyFill="1" applyAlignment="1">
      <alignment horizontal="center"/>
    </xf>
    <xf numFmtId="43" fontId="5" fillId="2" borderId="0" xfId="18" applyFont="1" applyFill="1" applyAlignment="1">
      <alignment horizontal="center"/>
    </xf>
    <xf numFmtId="43" fontId="3" fillId="2" borderId="0" xfId="18" applyFont="1" applyFill="1"/>
    <xf numFmtId="44" fontId="3" fillId="2" borderId="0" xfId="16" applyFont="1" applyFill="1"/>
    <xf numFmtId="165" fontId="3" fillId="2" borderId="0" xfId="16" applyNumberFormat="1" applyFont="1" applyFill="1"/>
    <xf numFmtId="44" fontId="3" fillId="2" borderId="0" xfId="16" applyFont="1" applyFill="1" applyBorder="1"/>
    <xf numFmtId="165" fontId="3" fillId="2" borderId="0" xfId="18" applyNumberFormat="1" applyFont="1" applyFill="1"/>
    <xf numFmtId="43" fontId="3" fillId="2" borderId="0" xfId="18" applyFont="1" applyFill="1" applyBorder="1"/>
    <xf numFmtId="43" fontId="3" fillId="2" borderId="1" xfId="18" applyFont="1" applyFill="1" applyBorder="1"/>
    <xf numFmtId="165" fontId="3" fillId="2" borderId="1" xfId="16" applyNumberFormat="1" applyFont="1" applyFill="1" applyBorder="1"/>
    <xf numFmtId="165" fontId="3" fillId="2" borderId="1" xfId="18" applyNumberFormat="1" applyFont="1" applyFill="1" applyBorder="1"/>
    <xf numFmtId="9" fontId="1" fillId="2" borderId="0" xfId="18" applyNumberFormat="1" applyFont="1" applyFill="1"/>
    <xf numFmtId="165" fontId="3" fillId="2" borderId="0" xfId="16" applyNumberFormat="1" applyFont="1" applyFill="1" applyBorder="1"/>
    <xf numFmtId="43" fontId="1" fillId="2" borderId="2" xfId="18" applyFont="1" applyFill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/>
    </xf>
    <xf numFmtId="0" fontId="0" fillId="2" borderId="0" xfId="0" applyFill="1"/>
    <xf numFmtId="0" fontId="13" fillId="2" borderId="0" xfId="0" applyFont="1" applyFill="1"/>
    <xf numFmtId="0" fontId="0" fillId="2" borderId="0" xfId="0" applyFont="1" applyFill="1"/>
    <xf numFmtId="0" fontId="14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4" fillId="2" borderId="0" xfId="0" applyFont="1" applyFill="1" applyAlignment="1">
      <alignment/>
    </xf>
    <xf numFmtId="43" fontId="6" fillId="2" borderId="0" xfId="18" applyFont="1" applyFill="1" applyAlignment="1">
      <alignment/>
    </xf>
    <xf numFmtId="43" fontId="1" fillId="0" borderId="0" xfId="18" applyFont="1" applyFill="1"/>
    <xf numFmtId="43" fontId="0" fillId="0" borderId="0" xfId="18" applyFont="1" applyFill="1"/>
    <xf numFmtId="43" fontId="0" fillId="2" borderId="0" xfId="18" applyFont="1" applyFill="1"/>
    <xf numFmtId="43" fontId="0" fillId="2" borderId="0" xfId="18" applyFont="1" applyFill="1" applyBorder="1"/>
    <xf numFmtId="43" fontId="2" fillId="2" borderId="0" xfId="18" applyFont="1" applyFill="1" applyBorder="1" applyAlignment="1">
      <alignment horizontal="center"/>
    </xf>
    <xf numFmtId="43" fontId="1" fillId="3" borderId="0" xfId="18" applyFont="1" applyFill="1"/>
    <xf numFmtId="43" fontId="3" fillId="3" borderId="0" xfId="18" applyFont="1" applyFill="1"/>
    <xf numFmtId="43" fontId="3" fillId="3" borderId="0" xfId="18" applyFont="1" applyFill="1" applyBorder="1"/>
    <xf numFmtId="44" fontId="3" fillId="3" borderId="4" xfId="16" applyFont="1" applyFill="1" applyBorder="1"/>
    <xf numFmtId="165" fontId="3" fillId="3" borderId="4" xfId="16" applyNumberFormat="1" applyFont="1" applyFill="1" applyBorder="1"/>
    <xf numFmtId="44" fontId="3" fillId="3" borderId="0" xfId="16" applyFont="1" applyFill="1" applyBorder="1"/>
    <xf numFmtId="165" fontId="3" fillId="3" borderId="4" xfId="18" applyNumberFormat="1" applyFont="1" applyFill="1" applyBorder="1"/>
    <xf numFmtId="9" fontId="0" fillId="0" borderId="0" xfId="15" applyFont="1"/>
    <xf numFmtId="0" fontId="0" fillId="2" borderId="0" xfId="0" applyFont="1" applyFill="1" applyBorder="1"/>
    <xf numFmtId="0" fontId="0" fillId="2" borderId="2" xfId="0" applyFont="1" applyFill="1" applyBorder="1"/>
    <xf numFmtId="165" fontId="1" fillId="2" borderId="0" xfId="18" applyNumberFormat="1" applyFont="1" applyFill="1"/>
    <xf numFmtId="165" fontId="1" fillId="3" borderId="5" xfId="18" applyNumberFormat="1" applyFont="1" applyFill="1" applyBorder="1"/>
    <xf numFmtId="0" fontId="16" fillId="0" borderId="0" xfId="0" applyFont="1"/>
    <xf numFmtId="43" fontId="1" fillId="2" borderId="0" xfId="18" applyFont="1" applyFill="1" applyBorder="1" applyAlignment="1">
      <alignment horizontal="center"/>
    </xf>
    <xf numFmtId="43" fontId="1" fillId="2" borderId="0" xfId="18" applyFont="1" applyFill="1" applyAlignment="1">
      <alignment horizontal="left"/>
    </xf>
    <xf numFmtId="0" fontId="12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43" fontId="1" fillId="2" borderId="0" xfId="18" applyFont="1" applyFill="1" applyBorder="1" applyAlignment="1">
      <alignment horizontal="center"/>
    </xf>
    <xf numFmtId="43" fontId="1" fillId="2" borderId="0" xfId="18" applyFont="1" applyFill="1" applyAlignment="1">
      <alignment horizontal="left"/>
    </xf>
    <xf numFmtId="14" fontId="1" fillId="2" borderId="0" xfId="18" applyNumberFormat="1" applyFont="1" applyFill="1" applyAlignment="1">
      <alignment horizontal="left"/>
    </xf>
    <xf numFmtId="43" fontId="11" fillId="2" borderId="0" xfId="18" applyFont="1" applyFill="1" applyAlignment="1">
      <alignment horizontal="center"/>
    </xf>
    <xf numFmtId="15" fontId="11" fillId="2" borderId="0" xfId="18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3" fontId="0" fillId="3" borderId="0" xfId="18" applyFont="1" applyFill="1"/>
    <xf numFmtId="43" fontId="0" fillId="3" borderId="0" xfId="18" applyFont="1" applyFill="1" applyBorder="1"/>
    <xf numFmtId="49" fontId="0" fillId="2" borderId="0" xfId="16" applyNumberFormat="1" applyFont="1" applyFill="1" applyBorder="1"/>
    <xf numFmtId="44" fontId="0" fillId="2" borderId="0" xfId="16" applyFont="1" applyFill="1" applyBorder="1"/>
    <xf numFmtId="49" fontId="0" fillId="2" borderId="0" xfId="16" applyNumberFormat="1" applyFont="1" applyFill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the Exhibit Dollar is Spent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Source:  CEIR 2017</a:t>
            </a:r>
          </a:p>
        </c:rich>
      </c:tx>
      <c:layout>
        <c:manualLayout>
          <c:xMode val="edge"/>
          <c:yMode val="edge"/>
          <c:x val="0.278"/>
          <c:y val="0.033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695"/>
          <c:y val="0.29275"/>
          <c:w val="0.68125"/>
          <c:h val="0.59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0075"/>
                  <c:y val="-0.06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10325"/>
                  <c:y val="-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44"/>
                  <c:y val="0.04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625"/>
                  <c:y val="-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05"/>
                  <c:y val="-0.08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27"/>
                  <c:y val="-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.06925"/>
                  <c:y val="-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24475"/>
                  <c:y val="-0.03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Our Exhibit Dollar is Spent
</a:t>
            </a:r>
          </a:p>
        </c:rich>
      </c:tx>
      <c:layout>
        <c:manualLayout>
          <c:xMode val="edge"/>
          <c:yMode val="edge"/>
          <c:x val="0.32925"/>
          <c:y val="0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4"/>
          <c:y val="0.195"/>
          <c:w val="0.7365"/>
          <c:h val="0.622"/>
        </c:manualLayout>
      </c:layout>
      <c:pie3DChart>
        <c:varyColors val="1"/>
        <c:ser>
          <c:idx val="0"/>
          <c:order val="0"/>
          <c:tx>
            <c:v>How the Exhibit Dollar is Spent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295"/>
                  <c:y val="-0.06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8"/>
                  <c:y val="-0.01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525"/>
                  <c:y val="-0.00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125"/>
                  <c:y val="-0.02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45"/>
                  <c:y val="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85"/>
                  <c:y val="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425"/>
                  <c:y val="-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1"/>
                  <c:y val="-0.0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9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Chart'!$D$54:$D$61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 macro="">
      <xdr:nvGraphicFramePr>
        <xdr:cNvPr id="211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12</xdr:col>
      <xdr:colOff>590550</xdr:colOff>
      <xdr:row>32</xdr:row>
      <xdr:rowOff>57150</xdr:rowOff>
    </xdr:to>
    <xdr:graphicFrame macro="">
      <xdr:nvGraphicFramePr>
        <xdr:cNvPr id="16436" name="Chart 3"/>
        <xdr:cNvGraphicFramePr/>
      </xdr:nvGraphicFramePr>
      <xdr:xfrm>
        <a:off x="19050" y="180975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8.8515625" defaultRowHeight="12.75"/>
  <cols>
    <col min="1" max="1" width="9.140625" style="24" customWidth="1"/>
    <col min="2" max="16384" width="8.8515625" style="25" customWidth="1"/>
  </cols>
  <sheetData>
    <row r="1" spans="1:13" s="28" customFormat="1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ht="12.75">
      <c r="A3" s="25" t="s">
        <v>1</v>
      </c>
    </row>
    <row r="4" ht="12.75">
      <c r="A4" s="25" t="s">
        <v>2</v>
      </c>
    </row>
    <row r="5" ht="12.75">
      <c r="A5" s="25" t="s">
        <v>3</v>
      </c>
    </row>
    <row r="6" ht="12.75">
      <c r="A6" s="25"/>
    </row>
    <row r="7" spans="1:14" ht="12.75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26"/>
    </row>
    <row r="9" spans="1:2" ht="12.75">
      <c r="A9" s="24" t="s">
        <v>5</v>
      </c>
      <c r="B9" s="25" t="s">
        <v>6</v>
      </c>
    </row>
    <row r="10" ht="12.75">
      <c r="B10" s="25" t="s">
        <v>7</v>
      </c>
    </row>
    <row r="12" ht="12.75">
      <c r="B12" s="25" t="s">
        <v>8</v>
      </c>
    </row>
    <row r="13" ht="12.75">
      <c r="B13" s="25" t="s">
        <v>9</v>
      </c>
    </row>
    <row r="15" spans="1:2" ht="12.75">
      <c r="A15" s="24" t="s">
        <v>10</v>
      </c>
      <c r="B15" s="25" t="s">
        <v>11</v>
      </c>
    </row>
    <row r="16" ht="12.75">
      <c r="B16" s="25" t="s">
        <v>12</v>
      </c>
    </row>
    <row r="18" spans="1:2" ht="12.75">
      <c r="A18" s="24" t="s">
        <v>13</v>
      </c>
      <c r="B18" s="25" t="s">
        <v>14</v>
      </c>
    </row>
    <row r="19" ht="12.75">
      <c r="B19" s="25" t="s">
        <v>15</v>
      </c>
    </row>
    <row r="20" ht="12.75">
      <c r="B20" s="25" t="s">
        <v>16</v>
      </c>
    </row>
    <row r="22" ht="12.75">
      <c r="B22" s="25" t="s">
        <v>17</v>
      </c>
    </row>
    <row r="23" ht="12.75">
      <c r="B23" s="25" t="s">
        <v>18</v>
      </c>
    </row>
    <row r="24" ht="12.75">
      <c r="B24" s="25" t="s">
        <v>19</v>
      </c>
    </row>
    <row r="25" ht="12.75">
      <c r="B25" s="25" t="s">
        <v>20</v>
      </c>
    </row>
    <row r="26" ht="12.75">
      <c r="B26" s="25" t="s">
        <v>21</v>
      </c>
    </row>
    <row r="28" ht="12.75">
      <c r="B28" s="25" t="s">
        <v>22</v>
      </c>
    </row>
    <row r="30" spans="1:2" ht="12.75">
      <c r="A30" s="24" t="s">
        <v>23</v>
      </c>
      <c r="B30" s="25" t="s">
        <v>24</v>
      </c>
    </row>
    <row r="31" ht="12.75">
      <c r="B31" s="25" t="s">
        <v>25</v>
      </c>
    </row>
    <row r="32" ht="12.75">
      <c r="B32" s="25" t="s">
        <v>26</v>
      </c>
    </row>
    <row r="34" spans="1:2" ht="12.75">
      <c r="A34" s="24" t="s">
        <v>27</v>
      </c>
      <c r="B34" s="25" t="s">
        <v>28</v>
      </c>
    </row>
    <row r="35" ht="12.75">
      <c r="B35" s="25" t="s">
        <v>29</v>
      </c>
    </row>
    <row r="36" ht="12.75">
      <c r="B36" s="25" t="s">
        <v>30</v>
      </c>
    </row>
    <row r="38" spans="1:2" ht="12.75">
      <c r="A38" s="24" t="s">
        <v>31</v>
      </c>
      <c r="B38" s="25" t="s">
        <v>32</v>
      </c>
    </row>
    <row r="39" ht="12.75">
      <c r="B39" s="25" t="s">
        <v>33</v>
      </c>
    </row>
    <row r="41" spans="1:2" ht="12.75">
      <c r="A41" s="24" t="s">
        <v>34</v>
      </c>
      <c r="B41" s="25" t="s">
        <v>35</v>
      </c>
    </row>
    <row r="42" ht="12.75">
      <c r="B42" s="25" t="s">
        <v>36</v>
      </c>
    </row>
    <row r="43" ht="12.75">
      <c r="B43" s="25" t="s">
        <v>37</v>
      </c>
    </row>
    <row r="45" spans="1:2" ht="12.75">
      <c r="A45" s="24" t="s">
        <v>38</v>
      </c>
      <c r="B45" s="25" t="s">
        <v>39</v>
      </c>
    </row>
    <row r="46" ht="12.75">
      <c r="B46" s="25" t="s">
        <v>40</v>
      </c>
    </row>
    <row r="48" spans="1:2" ht="12.75">
      <c r="A48" s="24" t="s">
        <v>41</v>
      </c>
      <c r="B48" s="25" t="s">
        <v>42</v>
      </c>
    </row>
    <row r="49" ht="12.75">
      <c r="B49" s="25" t="s">
        <v>43</v>
      </c>
    </row>
    <row r="52" spans="1:14" ht="12.75">
      <c r="A52" s="59" t="s">
        <v>44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6"/>
    </row>
    <row r="53" spans="1:14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ht="12.75">
      <c r="A54" s="25" t="s">
        <v>45</v>
      </c>
    </row>
    <row r="55" ht="12.75">
      <c r="A55" s="25" t="s">
        <v>46</v>
      </c>
    </row>
    <row r="57" ht="12.75">
      <c r="A57" s="25" t="s">
        <v>47</v>
      </c>
    </row>
  </sheetData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7"/>
  <sheetViews>
    <sheetView zoomScale="80" zoomScaleNormal="80" workbookViewId="0" topLeftCell="A1">
      <pane xSplit="1" ySplit="9" topLeftCell="B10" activePane="bottomRight" state="frozen"/>
      <selection pane="bottomRight" activeCell="A1" sqref="A1:L1"/>
      <selection pane="bottomLeft" activeCell="A9" sqref="A9"/>
      <selection pane="topRight" activeCell="A1" sqref="A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8.7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8"/>
    </row>
    <row r="2" spans="1:13" ht="18.75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8"/>
    </row>
    <row r="3" spans="1:13" ht="18.75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1"/>
    </row>
    <row r="4" spans="1:13" ht="18.75">
      <c r="A4" s="65" t="s">
        <v>51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1"/>
    </row>
    <row r="5" spans="1:13" ht="18.75">
      <c r="A5" s="64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41"/>
    </row>
    <row r="6" spans="1:13" s="40" customFormat="1" ht="15">
      <c r="A6" s="41"/>
      <c r="B6" s="41"/>
      <c r="C6" s="41"/>
      <c r="D6" s="41"/>
      <c r="E6" s="41"/>
      <c r="F6" s="41"/>
      <c r="G6" s="41"/>
      <c r="H6" s="41"/>
      <c r="I6" s="42"/>
      <c r="J6" s="7" t="s">
        <v>53</v>
      </c>
      <c r="K6" s="7" t="s">
        <v>53</v>
      </c>
      <c r="L6" s="41"/>
      <c r="M6" s="41"/>
    </row>
    <row r="7" spans="1:13" s="40" customFormat="1" ht="15">
      <c r="A7" s="41"/>
      <c r="B7" s="41"/>
      <c r="C7" s="61" t="s">
        <v>54</v>
      </c>
      <c r="D7" s="61"/>
      <c r="E7" s="61"/>
      <c r="F7" s="61"/>
      <c r="G7" s="41"/>
      <c r="H7" s="57" t="s">
        <v>54</v>
      </c>
      <c r="I7" s="57"/>
      <c r="J7" s="7" t="s">
        <v>55</v>
      </c>
      <c r="K7" s="7" t="s">
        <v>56</v>
      </c>
      <c r="L7" s="7" t="s">
        <v>57</v>
      </c>
      <c r="M7" s="41"/>
    </row>
    <row r="8" spans="1:13" s="39" customFormat="1" ht="15">
      <c r="A8" s="8"/>
      <c r="B8" s="7"/>
      <c r="C8" s="61" t="s">
        <v>58</v>
      </c>
      <c r="D8" s="61"/>
      <c r="E8" s="61"/>
      <c r="F8" s="61"/>
      <c r="G8" s="8"/>
      <c r="H8" s="57" t="s">
        <v>59</v>
      </c>
      <c r="I8" s="57"/>
      <c r="J8" s="7" t="s">
        <v>60</v>
      </c>
      <c r="K8" s="7" t="s">
        <v>60</v>
      </c>
      <c r="L8" s="7" t="s">
        <v>61</v>
      </c>
      <c r="M8" s="8"/>
    </row>
    <row r="9" spans="1:13" s="39" customFormat="1" ht="17.25">
      <c r="A9" s="9" t="s">
        <v>62</v>
      </c>
      <c r="B9" s="10"/>
      <c r="C9" s="10" t="s">
        <v>63</v>
      </c>
      <c r="D9" s="10" t="s">
        <v>64</v>
      </c>
      <c r="E9" s="10" t="s">
        <v>65</v>
      </c>
      <c r="F9" s="10" t="s">
        <v>66</v>
      </c>
      <c r="G9" s="8"/>
      <c r="H9" s="10" t="s">
        <v>64</v>
      </c>
      <c r="I9" s="43"/>
      <c r="J9" s="11" t="s">
        <v>67</v>
      </c>
      <c r="K9" s="11" t="s">
        <v>67</v>
      </c>
      <c r="L9" s="9" t="s">
        <v>68</v>
      </c>
      <c r="M9" s="8"/>
    </row>
    <row r="10" spans="1:13" ht="12.75">
      <c r="A10" s="41"/>
      <c r="B10" s="41"/>
      <c r="C10" s="41"/>
      <c r="D10" s="41"/>
      <c r="E10" s="41"/>
      <c r="F10" s="41"/>
      <c r="G10" s="41"/>
      <c r="H10" s="41"/>
      <c r="I10" s="42"/>
      <c r="J10" s="41"/>
      <c r="K10" s="41"/>
      <c r="L10" s="41"/>
      <c r="M10" s="41"/>
    </row>
    <row r="11" spans="1:13" ht="15">
      <c r="A11" s="44" t="s">
        <v>69</v>
      </c>
      <c r="B11" s="67"/>
      <c r="C11" s="67"/>
      <c r="D11" s="67"/>
      <c r="E11" s="67"/>
      <c r="F11" s="67"/>
      <c r="G11" s="67"/>
      <c r="H11" s="67"/>
      <c r="I11" s="68"/>
      <c r="J11" s="67"/>
      <c r="K11" s="67"/>
      <c r="L11" s="44"/>
      <c r="M11" s="41"/>
    </row>
    <row r="12" spans="1:13" ht="15">
      <c r="A12" s="8" t="s">
        <v>70</v>
      </c>
      <c r="B12" s="12"/>
      <c r="C12" s="13">
        <v>0</v>
      </c>
      <c r="D12" s="13">
        <v>0</v>
      </c>
      <c r="E12" s="13">
        <f>+C12-D12</f>
        <v>0</v>
      </c>
      <c r="F12" s="14">
        <f>IF(C12=0,0,+E12/C12)</f>
        <v>0</v>
      </c>
      <c r="G12" s="41"/>
      <c r="H12" s="13">
        <v>0</v>
      </c>
      <c r="I12" s="15"/>
      <c r="J12" s="16">
        <f>IF(C12=0,0,C12/$C$99)</f>
        <v>0</v>
      </c>
      <c r="K12" s="16">
        <f>IF(D12=0,0,D12/$D$99)</f>
        <v>0</v>
      </c>
      <c r="L12" s="8"/>
      <c r="M12" s="41"/>
    </row>
    <row r="13" spans="1:13" ht="15">
      <c r="A13" s="8" t="s">
        <v>71</v>
      </c>
      <c r="B13" s="12"/>
      <c r="C13" s="12">
        <v>0</v>
      </c>
      <c r="D13" s="12">
        <v>0</v>
      </c>
      <c r="E13" s="12">
        <f>+C13-D13</f>
        <v>0</v>
      </c>
      <c r="F13" s="14">
        <f>IF(C13=0,0,+E13/C13)</f>
        <v>0</v>
      </c>
      <c r="G13" s="41"/>
      <c r="H13" s="12">
        <v>0</v>
      </c>
      <c r="I13" s="17"/>
      <c r="J13" s="16">
        <f>IF(C13=0,0,C13/$C$99)</f>
        <v>0</v>
      </c>
      <c r="K13" s="16">
        <f>IF(D13=0,0,D13/$D$99)</f>
        <v>0</v>
      </c>
      <c r="L13" s="8"/>
      <c r="M13" s="41"/>
    </row>
    <row r="14" spans="1:13" ht="15">
      <c r="A14" s="8" t="s">
        <v>72</v>
      </c>
      <c r="B14" s="12"/>
      <c r="C14" s="12"/>
      <c r="D14" s="12"/>
      <c r="E14" s="12"/>
      <c r="F14" s="14"/>
      <c r="G14" s="41"/>
      <c r="H14" s="12"/>
      <c r="I14" s="17"/>
      <c r="J14" s="16"/>
      <c r="K14" s="16"/>
      <c r="L14" s="8"/>
      <c r="M14" s="41"/>
    </row>
    <row r="15" spans="1:13" ht="15">
      <c r="A15" s="8" t="s">
        <v>73</v>
      </c>
      <c r="B15" s="12"/>
      <c r="C15" s="12">
        <v>0</v>
      </c>
      <c r="D15" s="12">
        <v>0</v>
      </c>
      <c r="E15" s="12">
        <f>+C15-D15</f>
        <v>0</v>
      </c>
      <c r="F15" s="14">
        <f>IF(C15=0,0,+E15/C15)</f>
        <v>0</v>
      </c>
      <c r="G15" s="41"/>
      <c r="H15" s="12">
        <v>0</v>
      </c>
      <c r="I15" s="17"/>
      <c r="J15" s="16">
        <f>IF(C15=0,0,C15/$C$99)</f>
        <v>0</v>
      </c>
      <c r="K15" s="16">
        <f>IF(D15=0,0,D15/$D$99)</f>
        <v>0</v>
      </c>
      <c r="L15" s="8"/>
      <c r="M15" s="41"/>
    </row>
    <row r="16" spans="1:13" ht="15">
      <c r="A16" s="8" t="s">
        <v>74</v>
      </c>
      <c r="B16" s="12"/>
      <c r="C16" s="18">
        <f aca="true" t="shared" si="0" ref="C16:K16">SUM(C12:C15)</f>
        <v>0</v>
      </c>
      <c r="D16" s="18">
        <f t="shared" si="0"/>
        <v>0</v>
      </c>
      <c r="E16" s="18">
        <f t="shared" si="0"/>
        <v>0</v>
      </c>
      <c r="F16" s="19">
        <f>IF(C16=0,0,+E16/C16)</f>
        <v>0</v>
      </c>
      <c r="G16" s="41"/>
      <c r="H16" s="18">
        <f>SUM(H12:H15)</f>
        <v>0</v>
      </c>
      <c r="I16" s="17"/>
      <c r="J16" s="20">
        <f t="shared" si="0"/>
        <v>0</v>
      </c>
      <c r="K16" s="20">
        <f t="shared" si="0"/>
        <v>0</v>
      </c>
      <c r="L16" s="54">
        <v>0.379</v>
      </c>
      <c r="M16" s="41"/>
    </row>
    <row r="17" spans="1:13" ht="15">
      <c r="A17" s="8"/>
      <c r="B17" s="12"/>
      <c r="C17" s="12"/>
      <c r="D17" s="12"/>
      <c r="E17" s="12"/>
      <c r="F17" s="12"/>
      <c r="G17" s="41"/>
      <c r="H17" s="12"/>
      <c r="I17" s="17"/>
      <c r="J17" s="12"/>
      <c r="K17" s="12"/>
      <c r="L17" s="8"/>
      <c r="M17" s="41"/>
    </row>
    <row r="18" spans="1:13" ht="15">
      <c r="A18" s="44" t="s">
        <v>75</v>
      </c>
      <c r="B18" s="45"/>
      <c r="C18" s="45"/>
      <c r="D18" s="45"/>
      <c r="E18" s="45"/>
      <c r="F18" s="45"/>
      <c r="G18" s="67"/>
      <c r="H18" s="45"/>
      <c r="I18" s="46"/>
      <c r="J18" s="45"/>
      <c r="K18" s="45"/>
      <c r="L18" s="44"/>
      <c r="M18" s="41"/>
    </row>
    <row r="19" spans="1:13" ht="15">
      <c r="A19" s="8" t="s">
        <v>76</v>
      </c>
      <c r="B19" s="12"/>
      <c r="C19" s="12">
        <v>0</v>
      </c>
      <c r="D19" s="12">
        <v>0</v>
      </c>
      <c r="E19" s="12">
        <f aca="true" t="shared" si="1" ref="E19:E30">+C19-D19</f>
        <v>0</v>
      </c>
      <c r="F19" s="14">
        <f aca="true" t="shared" si="2" ref="F19:F30">IF(C19=0,0,+E19/C19)</f>
        <v>0</v>
      </c>
      <c r="G19" s="41"/>
      <c r="H19" s="12">
        <v>0</v>
      </c>
      <c r="I19" s="17"/>
      <c r="J19" s="16">
        <f aca="true" t="shared" si="3" ref="J19:J30">IF(C19=0,0,C19/$C$99)</f>
        <v>0</v>
      </c>
      <c r="K19" s="16">
        <f aca="true" t="shared" si="4" ref="K19:K30">IF(D19=0,0,D19/$D$99)</f>
        <v>0</v>
      </c>
      <c r="L19" s="8"/>
      <c r="M19" s="41"/>
    </row>
    <row r="20" spans="1:13" ht="15">
      <c r="A20" s="8" t="s">
        <v>77</v>
      </c>
      <c r="B20" s="12"/>
      <c r="C20" s="12">
        <v>0</v>
      </c>
      <c r="D20" s="12">
        <v>0</v>
      </c>
      <c r="E20" s="12">
        <f t="shared" si="1"/>
        <v>0</v>
      </c>
      <c r="F20" s="14">
        <f t="shared" si="2"/>
        <v>0</v>
      </c>
      <c r="G20" s="41"/>
      <c r="H20" s="12">
        <v>0</v>
      </c>
      <c r="I20" s="17"/>
      <c r="J20" s="16">
        <f t="shared" si="3"/>
        <v>0</v>
      </c>
      <c r="K20" s="16">
        <f t="shared" si="4"/>
        <v>0</v>
      </c>
      <c r="L20" s="8"/>
      <c r="M20" s="41"/>
    </row>
    <row r="21" spans="1:13" ht="15">
      <c r="A21" s="8" t="s">
        <v>78</v>
      </c>
      <c r="B21" s="12"/>
      <c r="C21" s="12">
        <v>0</v>
      </c>
      <c r="D21" s="12">
        <v>0</v>
      </c>
      <c r="E21" s="12">
        <f>+C21-D21</f>
        <v>0</v>
      </c>
      <c r="F21" s="14">
        <f t="shared" si="2"/>
        <v>0</v>
      </c>
      <c r="G21" s="41"/>
      <c r="H21" s="12">
        <v>0</v>
      </c>
      <c r="I21" s="17"/>
      <c r="J21" s="16">
        <f t="shared" si="3"/>
        <v>0</v>
      </c>
      <c r="K21" s="16">
        <f t="shared" si="4"/>
        <v>0</v>
      </c>
      <c r="L21" s="8"/>
      <c r="M21" s="41"/>
    </row>
    <row r="22" spans="1:13" ht="15">
      <c r="A22" s="8" t="s">
        <v>79</v>
      </c>
      <c r="B22" s="12"/>
      <c r="C22" s="12">
        <v>0</v>
      </c>
      <c r="D22" s="12">
        <v>0</v>
      </c>
      <c r="E22" s="12">
        <f t="shared" si="1"/>
        <v>0</v>
      </c>
      <c r="F22" s="14">
        <f t="shared" si="2"/>
        <v>0</v>
      </c>
      <c r="G22" s="41"/>
      <c r="H22" s="12">
        <v>0</v>
      </c>
      <c r="I22" s="17"/>
      <c r="J22" s="16">
        <f t="shared" si="3"/>
        <v>0</v>
      </c>
      <c r="K22" s="16">
        <f t="shared" si="4"/>
        <v>0</v>
      </c>
      <c r="L22" s="8"/>
      <c r="M22" s="41"/>
    </row>
    <row r="23" spans="1:13" ht="15">
      <c r="A23" s="8" t="s">
        <v>80</v>
      </c>
      <c r="B23" s="12"/>
      <c r="C23" s="12">
        <v>0</v>
      </c>
      <c r="D23" s="12">
        <v>0</v>
      </c>
      <c r="E23" s="12">
        <f t="shared" si="1"/>
        <v>0</v>
      </c>
      <c r="F23" s="14">
        <f t="shared" si="2"/>
        <v>0</v>
      </c>
      <c r="G23" s="41"/>
      <c r="H23" s="12">
        <v>0</v>
      </c>
      <c r="I23" s="17"/>
      <c r="J23" s="16">
        <f t="shared" si="3"/>
        <v>0</v>
      </c>
      <c r="K23" s="16">
        <f t="shared" si="4"/>
        <v>0</v>
      </c>
      <c r="L23" s="8"/>
      <c r="M23" s="41"/>
    </row>
    <row r="24" spans="1:13" ht="15">
      <c r="A24" s="8" t="s">
        <v>81</v>
      </c>
      <c r="B24" s="12"/>
      <c r="C24" s="12">
        <v>0</v>
      </c>
      <c r="D24" s="12">
        <v>0</v>
      </c>
      <c r="E24" s="12">
        <f>+C24-D24</f>
        <v>0</v>
      </c>
      <c r="F24" s="14">
        <f t="shared" si="2"/>
        <v>0</v>
      </c>
      <c r="G24" s="41"/>
      <c r="H24" s="12">
        <v>0</v>
      </c>
      <c r="I24" s="17"/>
      <c r="J24" s="16">
        <f t="shared" si="3"/>
        <v>0</v>
      </c>
      <c r="K24" s="16">
        <f t="shared" si="4"/>
        <v>0</v>
      </c>
      <c r="L24" s="8"/>
      <c r="M24" s="41"/>
    </row>
    <row r="25" spans="1:13" ht="15">
      <c r="A25" s="8" t="s">
        <v>82</v>
      </c>
      <c r="B25" s="12"/>
      <c r="C25" s="12">
        <v>0</v>
      </c>
      <c r="D25" s="12">
        <v>0</v>
      </c>
      <c r="E25" s="12">
        <f>+C25-D25</f>
        <v>0</v>
      </c>
      <c r="F25" s="14">
        <f t="shared" si="2"/>
        <v>0</v>
      </c>
      <c r="G25" s="41"/>
      <c r="H25" s="12">
        <v>0</v>
      </c>
      <c r="I25" s="17"/>
      <c r="J25" s="16">
        <f t="shared" si="3"/>
        <v>0</v>
      </c>
      <c r="K25" s="16">
        <f t="shared" si="4"/>
        <v>0</v>
      </c>
      <c r="L25" s="8"/>
      <c r="M25" s="41"/>
    </row>
    <row r="26" spans="1:13" ht="15">
      <c r="A26" s="8" t="s">
        <v>83</v>
      </c>
      <c r="B26" s="12"/>
      <c r="C26" s="12">
        <v>0</v>
      </c>
      <c r="D26" s="12">
        <v>0</v>
      </c>
      <c r="E26" s="12">
        <f t="shared" si="1"/>
        <v>0</v>
      </c>
      <c r="F26" s="14">
        <f t="shared" si="2"/>
        <v>0</v>
      </c>
      <c r="G26" s="41"/>
      <c r="H26" s="12">
        <v>0</v>
      </c>
      <c r="I26" s="17"/>
      <c r="J26" s="16">
        <f t="shared" si="3"/>
        <v>0</v>
      </c>
      <c r="K26" s="16">
        <f t="shared" si="4"/>
        <v>0</v>
      </c>
      <c r="L26" s="8"/>
      <c r="M26" s="41"/>
    </row>
    <row r="27" spans="1:13" ht="15">
      <c r="A27" s="8" t="s">
        <v>84</v>
      </c>
      <c r="B27" s="12"/>
      <c r="C27" s="12">
        <v>0</v>
      </c>
      <c r="D27" s="12">
        <v>0</v>
      </c>
      <c r="E27" s="12">
        <f t="shared" si="1"/>
        <v>0</v>
      </c>
      <c r="F27" s="14">
        <f t="shared" si="2"/>
        <v>0</v>
      </c>
      <c r="G27" s="41"/>
      <c r="H27" s="12">
        <v>0</v>
      </c>
      <c r="I27" s="17"/>
      <c r="J27" s="16">
        <f t="shared" si="3"/>
        <v>0</v>
      </c>
      <c r="K27" s="16">
        <f t="shared" si="4"/>
        <v>0</v>
      </c>
      <c r="L27" s="8"/>
      <c r="M27" s="41"/>
    </row>
    <row r="28" spans="1:13" ht="15">
      <c r="A28" s="8" t="s">
        <v>82</v>
      </c>
      <c r="B28" s="12"/>
      <c r="C28" s="12">
        <v>0</v>
      </c>
      <c r="D28" s="12">
        <v>0</v>
      </c>
      <c r="E28" s="12">
        <f>+C28-D28</f>
        <v>0</v>
      </c>
      <c r="F28" s="14">
        <f>IF(C28=0,0,+E28/C28)</f>
        <v>0</v>
      </c>
      <c r="G28" s="41"/>
      <c r="H28" s="12">
        <v>0</v>
      </c>
      <c r="I28" s="17"/>
      <c r="J28" s="16">
        <f t="shared" si="3"/>
        <v>0</v>
      </c>
      <c r="K28" s="16">
        <f t="shared" si="4"/>
        <v>0</v>
      </c>
      <c r="L28" s="8"/>
      <c r="M28" s="41"/>
    </row>
    <row r="29" spans="1:13" ht="15">
      <c r="A29" s="8" t="s">
        <v>85</v>
      </c>
      <c r="B29" s="12"/>
      <c r="C29" s="12">
        <v>0</v>
      </c>
      <c r="D29" s="12">
        <v>0</v>
      </c>
      <c r="E29" s="12">
        <f>+C29-D29</f>
        <v>0</v>
      </c>
      <c r="F29" s="14">
        <f>IF(C29=0,0,+E29/C29)</f>
        <v>0</v>
      </c>
      <c r="G29" s="41"/>
      <c r="H29" s="12">
        <v>0</v>
      </c>
      <c r="I29" s="17"/>
      <c r="J29" s="16">
        <f t="shared" si="3"/>
        <v>0</v>
      </c>
      <c r="K29" s="16">
        <f t="shared" si="4"/>
        <v>0</v>
      </c>
      <c r="L29" s="8"/>
      <c r="M29" s="41"/>
    </row>
    <row r="30" spans="1:13" ht="15">
      <c r="A30" s="8" t="s">
        <v>73</v>
      </c>
      <c r="B30" s="12"/>
      <c r="C30" s="12">
        <v>0</v>
      </c>
      <c r="D30" s="12">
        <v>0</v>
      </c>
      <c r="E30" s="12">
        <f t="shared" si="1"/>
        <v>0</v>
      </c>
      <c r="F30" s="14">
        <f t="shared" si="2"/>
        <v>0</v>
      </c>
      <c r="G30" s="41"/>
      <c r="H30" s="12">
        <v>0</v>
      </c>
      <c r="I30" s="17"/>
      <c r="J30" s="16">
        <f t="shared" si="3"/>
        <v>0</v>
      </c>
      <c r="K30" s="16">
        <f t="shared" si="4"/>
        <v>0</v>
      </c>
      <c r="L30" s="8"/>
      <c r="M30" s="41"/>
    </row>
    <row r="31" spans="1:13" ht="15">
      <c r="A31" s="8" t="s">
        <v>74</v>
      </c>
      <c r="B31" s="12"/>
      <c r="C31" s="18">
        <f>SUM(C19:C30)</f>
        <v>0</v>
      </c>
      <c r="D31" s="18">
        <f>SUM(D19:D30)</f>
        <v>0</v>
      </c>
      <c r="E31" s="18">
        <f>SUM(E19:E30)</f>
        <v>0</v>
      </c>
      <c r="F31" s="19">
        <f>IF(C31=0,0,+E31/C31)</f>
        <v>0</v>
      </c>
      <c r="G31" s="41"/>
      <c r="H31" s="18">
        <f>SUM(H19:H30)</f>
        <v>0</v>
      </c>
      <c r="I31" s="17"/>
      <c r="J31" s="20">
        <f>SUM(J19:J30)</f>
        <v>0</v>
      </c>
      <c r="K31" s="20">
        <f>SUM(K19:K30)</f>
        <v>0</v>
      </c>
      <c r="L31" s="54">
        <v>0.114</v>
      </c>
      <c r="M31" s="41"/>
    </row>
    <row r="32" spans="1:13" ht="15">
      <c r="A32" s="8"/>
      <c r="B32" s="12"/>
      <c r="C32" s="12"/>
      <c r="D32" s="12"/>
      <c r="E32" s="12"/>
      <c r="F32" s="12"/>
      <c r="G32" s="41"/>
      <c r="H32" s="12"/>
      <c r="I32" s="17"/>
      <c r="J32" s="12"/>
      <c r="K32" s="12"/>
      <c r="L32" s="8"/>
      <c r="M32" s="41"/>
    </row>
    <row r="33" spans="1:13" ht="15">
      <c r="A33" s="44" t="s">
        <v>86</v>
      </c>
      <c r="B33" s="45"/>
      <c r="C33" s="45"/>
      <c r="D33" s="45"/>
      <c r="E33" s="45"/>
      <c r="F33" s="45"/>
      <c r="G33" s="67"/>
      <c r="H33" s="45"/>
      <c r="I33" s="46"/>
      <c r="J33" s="45"/>
      <c r="K33" s="45"/>
      <c r="L33" s="44"/>
      <c r="M33" s="41"/>
    </row>
    <row r="34" spans="1:13" ht="15">
      <c r="A34" s="8" t="s">
        <v>87</v>
      </c>
      <c r="B34" s="12"/>
      <c r="C34" s="12">
        <v>0</v>
      </c>
      <c r="D34" s="12">
        <v>0</v>
      </c>
      <c r="E34" s="12">
        <f>+C34-D34</f>
        <v>0</v>
      </c>
      <c r="F34" s="14">
        <f>IF(C34=0,0,+E34/C34)</f>
        <v>0</v>
      </c>
      <c r="G34" s="41"/>
      <c r="H34" s="12">
        <v>0</v>
      </c>
      <c r="I34" s="17"/>
      <c r="J34" s="16">
        <f>IF(C34=0,0,C34/$C$99)</f>
        <v>0</v>
      </c>
      <c r="K34" s="16">
        <f>IF(D34=0,0,D34/$D$99)</f>
        <v>0</v>
      </c>
      <c r="L34" s="8"/>
      <c r="M34" s="41"/>
    </row>
    <row r="35" spans="1:13" ht="15">
      <c r="A35" s="8" t="s">
        <v>88</v>
      </c>
      <c r="B35" s="12"/>
      <c r="C35" s="12">
        <v>0</v>
      </c>
      <c r="D35" s="12">
        <v>0</v>
      </c>
      <c r="E35" s="12">
        <f>+C35-D35</f>
        <v>0</v>
      </c>
      <c r="F35" s="14">
        <f>IF(C35=0,0,+E35/C35)</f>
        <v>0</v>
      </c>
      <c r="G35" s="41"/>
      <c r="H35" s="12">
        <v>0</v>
      </c>
      <c r="I35" s="17"/>
      <c r="J35" s="16">
        <f>IF(C35=0,0,C35/$C$99)</f>
        <v>0</v>
      </c>
      <c r="K35" s="16">
        <f>IF(D35=0,0,D35/$D$99)</f>
        <v>0</v>
      </c>
      <c r="L35" s="8"/>
      <c r="M35" s="41"/>
    </row>
    <row r="36" spans="1:13" ht="15">
      <c r="A36" s="8" t="s">
        <v>89</v>
      </c>
      <c r="B36" s="12"/>
      <c r="C36" s="12">
        <v>0</v>
      </c>
      <c r="D36" s="12">
        <v>0</v>
      </c>
      <c r="E36" s="12">
        <f>+C36-D36</f>
        <v>0</v>
      </c>
      <c r="F36" s="14">
        <f>IF(C36=0,0,+E36/C36)</f>
        <v>0</v>
      </c>
      <c r="G36" s="41"/>
      <c r="H36" s="12">
        <v>0</v>
      </c>
      <c r="I36" s="17"/>
      <c r="J36" s="16">
        <f>IF(C36=0,0,C36/$C$99)</f>
        <v>0</v>
      </c>
      <c r="K36" s="16">
        <f>IF(D36=0,0,D36/$D$99)</f>
        <v>0</v>
      </c>
      <c r="L36" s="8"/>
      <c r="M36" s="41"/>
    </row>
    <row r="37" spans="1:13" ht="15">
      <c r="A37" s="8" t="s">
        <v>73</v>
      </c>
      <c r="B37" s="12"/>
      <c r="C37" s="12">
        <v>0</v>
      </c>
      <c r="D37" s="12">
        <v>0</v>
      </c>
      <c r="E37" s="12">
        <f>+C37-D37</f>
        <v>0</v>
      </c>
      <c r="F37" s="14">
        <f>IF(C37=0,0,+E37/C37)</f>
        <v>0</v>
      </c>
      <c r="G37" s="41"/>
      <c r="H37" s="12">
        <v>0</v>
      </c>
      <c r="I37" s="17"/>
      <c r="J37" s="16">
        <f>IF(C37=0,0,C37/$C$99)</f>
        <v>0</v>
      </c>
      <c r="K37" s="16">
        <f>IF(D37=0,0,D37/$D$99)</f>
        <v>0</v>
      </c>
      <c r="L37" s="8"/>
      <c r="M37" s="41"/>
    </row>
    <row r="38" spans="1:13" ht="15">
      <c r="A38" s="8" t="s">
        <v>74</v>
      </c>
      <c r="B38" s="12"/>
      <c r="C38" s="18">
        <f>SUM(C34:C37)</f>
        <v>0</v>
      </c>
      <c r="D38" s="18">
        <f>SUM(D34:D37)</f>
        <v>0</v>
      </c>
      <c r="E38" s="18">
        <f>SUM(E34:E37)</f>
        <v>0</v>
      </c>
      <c r="F38" s="19">
        <f>IF(C38=0,0,+E38/C38)</f>
        <v>0</v>
      </c>
      <c r="G38" s="41"/>
      <c r="H38" s="18">
        <f>SUM(H34:H37)</f>
        <v>0</v>
      </c>
      <c r="I38" s="17"/>
      <c r="J38" s="20">
        <f>SUM(J34:J37)</f>
        <v>0</v>
      </c>
      <c r="K38" s="20">
        <f>SUM(K34:K37)</f>
        <v>0</v>
      </c>
      <c r="L38" s="54">
        <v>0.089</v>
      </c>
      <c r="M38" s="41"/>
    </row>
    <row r="39" spans="1:13" ht="15">
      <c r="A39" s="8"/>
      <c r="B39" s="12"/>
      <c r="C39" s="12"/>
      <c r="D39" s="12"/>
      <c r="E39" s="12"/>
      <c r="F39" s="12"/>
      <c r="G39" s="41"/>
      <c r="H39" s="12"/>
      <c r="I39" s="17"/>
      <c r="J39" s="12"/>
      <c r="K39" s="12"/>
      <c r="L39" s="8"/>
      <c r="M39" s="41"/>
    </row>
    <row r="40" spans="1:13" ht="15">
      <c r="A40" s="44" t="s">
        <v>90</v>
      </c>
      <c r="B40" s="45"/>
      <c r="C40" s="45"/>
      <c r="D40" s="45"/>
      <c r="E40" s="45"/>
      <c r="F40" s="45"/>
      <c r="G40" s="67"/>
      <c r="H40" s="45"/>
      <c r="I40" s="46"/>
      <c r="J40" s="45"/>
      <c r="K40" s="45"/>
      <c r="L40" s="44"/>
      <c r="M40" s="41"/>
    </row>
    <row r="41" spans="1:13" ht="15">
      <c r="A41" s="8" t="s">
        <v>91</v>
      </c>
      <c r="B41" s="12"/>
      <c r="C41" s="12">
        <v>0</v>
      </c>
      <c r="D41" s="12">
        <v>0</v>
      </c>
      <c r="E41" s="12">
        <f aca="true" t="shared" si="5" ref="E41:E55">+C41-D41</f>
        <v>0</v>
      </c>
      <c r="F41" s="14">
        <f aca="true" t="shared" si="6" ref="F41:F55">IF(C41=0,0,+E41/C41)</f>
        <v>0</v>
      </c>
      <c r="G41" s="41"/>
      <c r="H41" s="12">
        <v>0</v>
      </c>
      <c r="I41" s="17"/>
      <c r="J41" s="16">
        <f aca="true" t="shared" si="7" ref="J41:J55">IF(C41=0,0,C41/$C$99)</f>
        <v>0</v>
      </c>
      <c r="K41" s="16">
        <f aca="true" t="shared" si="8" ref="K41:K55">IF(D41=0,0,D41/$D$99)</f>
        <v>0</v>
      </c>
      <c r="L41" s="8"/>
      <c r="M41" s="41"/>
    </row>
    <row r="42" spans="1:13" ht="15">
      <c r="A42" s="8" t="s">
        <v>92</v>
      </c>
      <c r="B42" s="12"/>
      <c r="C42" s="12">
        <v>0</v>
      </c>
      <c r="D42" s="12">
        <v>0</v>
      </c>
      <c r="E42" s="12">
        <f t="shared" si="5"/>
        <v>0</v>
      </c>
      <c r="F42" s="14">
        <f t="shared" si="6"/>
        <v>0</v>
      </c>
      <c r="G42" s="41"/>
      <c r="H42" s="12">
        <v>0</v>
      </c>
      <c r="I42" s="17"/>
      <c r="J42" s="16">
        <f t="shared" si="7"/>
        <v>0</v>
      </c>
      <c r="K42" s="16">
        <f t="shared" si="8"/>
        <v>0</v>
      </c>
      <c r="L42" s="8"/>
      <c r="M42" s="41"/>
    </row>
    <row r="43" spans="1:13" ht="15">
      <c r="A43" s="8" t="s">
        <v>93</v>
      </c>
      <c r="B43" s="12"/>
      <c r="C43" s="12">
        <v>0</v>
      </c>
      <c r="D43" s="12">
        <v>0</v>
      </c>
      <c r="E43" s="12">
        <f t="shared" si="5"/>
        <v>0</v>
      </c>
      <c r="F43" s="14">
        <f t="shared" si="6"/>
        <v>0</v>
      </c>
      <c r="G43" s="41"/>
      <c r="H43" s="12">
        <v>0</v>
      </c>
      <c r="I43" s="17"/>
      <c r="J43" s="16">
        <f t="shared" si="7"/>
        <v>0</v>
      </c>
      <c r="K43" s="16">
        <f t="shared" si="8"/>
        <v>0</v>
      </c>
      <c r="L43" s="8"/>
      <c r="M43" s="41"/>
    </row>
    <row r="44" spans="1:13" ht="15">
      <c r="A44" s="8" t="s">
        <v>94</v>
      </c>
      <c r="B44" s="12"/>
      <c r="C44" s="12">
        <v>0</v>
      </c>
      <c r="D44" s="12">
        <v>0</v>
      </c>
      <c r="E44" s="12">
        <f t="shared" si="5"/>
        <v>0</v>
      </c>
      <c r="F44" s="14">
        <f t="shared" si="6"/>
        <v>0</v>
      </c>
      <c r="G44" s="41"/>
      <c r="H44" s="12">
        <v>0</v>
      </c>
      <c r="I44" s="17"/>
      <c r="J44" s="16">
        <f t="shared" si="7"/>
        <v>0</v>
      </c>
      <c r="K44" s="16">
        <f t="shared" si="8"/>
        <v>0</v>
      </c>
      <c r="L44" s="8"/>
      <c r="M44" s="41"/>
    </row>
    <row r="45" spans="1:13" ht="15">
      <c r="A45" s="8" t="s">
        <v>95</v>
      </c>
      <c r="B45" s="12"/>
      <c r="C45" s="12">
        <v>0</v>
      </c>
      <c r="D45" s="12">
        <v>0</v>
      </c>
      <c r="E45" s="12">
        <f t="shared" si="5"/>
        <v>0</v>
      </c>
      <c r="F45" s="14">
        <f t="shared" si="6"/>
        <v>0</v>
      </c>
      <c r="G45" s="41"/>
      <c r="H45" s="12">
        <v>0</v>
      </c>
      <c r="I45" s="17"/>
      <c r="J45" s="16">
        <f t="shared" si="7"/>
        <v>0</v>
      </c>
      <c r="K45" s="16">
        <f t="shared" si="8"/>
        <v>0</v>
      </c>
      <c r="L45" s="8"/>
      <c r="M45" s="41"/>
    </row>
    <row r="46" spans="1:13" ht="15">
      <c r="A46" s="8" t="s">
        <v>96</v>
      </c>
      <c r="B46" s="12"/>
      <c r="C46" s="12">
        <v>0</v>
      </c>
      <c r="D46" s="12">
        <v>0</v>
      </c>
      <c r="E46" s="12">
        <f t="shared" si="5"/>
        <v>0</v>
      </c>
      <c r="F46" s="14">
        <f t="shared" si="6"/>
        <v>0</v>
      </c>
      <c r="G46" s="41"/>
      <c r="H46" s="12">
        <v>0</v>
      </c>
      <c r="I46" s="17"/>
      <c r="J46" s="16">
        <f t="shared" si="7"/>
        <v>0</v>
      </c>
      <c r="K46" s="16">
        <f t="shared" si="8"/>
        <v>0</v>
      </c>
      <c r="L46" s="8"/>
      <c r="M46" s="41"/>
    </row>
    <row r="47" spans="1:13" ht="15">
      <c r="A47" s="8" t="s">
        <v>97</v>
      </c>
      <c r="B47" s="12"/>
      <c r="C47" s="12">
        <v>0</v>
      </c>
      <c r="D47" s="12">
        <v>0</v>
      </c>
      <c r="E47" s="12">
        <f t="shared" si="5"/>
        <v>0</v>
      </c>
      <c r="F47" s="14">
        <f t="shared" si="6"/>
        <v>0</v>
      </c>
      <c r="G47" s="41"/>
      <c r="H47" s="12">
        <v>0</v>
      </c>
      <c r="I47" s="17"/>
      <c r="J47" s="16">
        <f t="shared" si="7"/>
        <v>0</v>
      </c>
      <c r="K47" s="16">
        <f t="shared" si="8"/>
        <v>0</v>
      </c>
      <c r="L47" s="8"/>
      <c r="M47" s="41"/>
    </row>
    <row r="48" spans="1:13" ht="15">
      <c r="A48" s="8" t="s">
        <v>98</v>
      </c>
      <c r="B48" s="12"/>
      <c r="C48" s="12">
        <v>0</v>
      </c>
      <c r="D48" s="12">
        <v>0</v>
      </c>
      <c r="E48" s="12">
        <f t="shared" si="5"/>
        <v>0</v>
      </c>
      <c r="F48" s="14">
        <f t="shared" si="6"/>
        <v>0</v>
      </c>
      <c r="G48" s="41"/>
      <c r="H48" s="12">
        <v>0</v>
      </c>
      <c r="I48" s="17"/>
      <c r="J48" s="16">
        <f t="shared" si="7"/>
        <v>0</v>
      </c>
      <c r="K48" s="16">
        <f t="shared" si="8"/>
        <v>0</v>
      </c>
      <c r="L48" s="8"/>
      <c r="M48" s="41"/>
    </row>
    <row r="49" spans="1:13" ht="15">
      <c r="A49" s="8" t="s">
        <v>99</v>
      </c>
      <c r="B49" s="12"/>
      <c r="C49" s="12">
        <v>0</v>
      </c>
      <c r="D49" s="12">
        <v>0</v>
      </c>
      <c r="E49" s="12">
        <f t="shared" si="5"/>
        <v>0</v>
      </c>
      <c r="F49" s="14">
        <f t="shared" si="6"/>
        <v>0</v>
      </c>
      <c r="G49" s="41"/>
      <c r="H49" s="12">
        <v>0</v>
      </c>
      <c r="I49" s="17"/>
      <c r="J49" s="16">
        <f t="shared" si="7"/>
        <v>0</v>
      </c>
      <c r="K49" s="16">
        <f t="shared" si="8"/>
        <v>0</v>
      </c>
      <c r="L49" s="8"/>
      <c r="M49" s="41"/>
    </row>
    <row r="50" spans="1:13" ht="15">
      <c r="A50" s="8" t="s">
        <v>100</v>
      </c>
      <c r="B50" s="12"/>
      <c r="C50" s="12">
        <v>0</v>
      </c>
      <c r="D50" s="12">
        <v>0</v>
      </c>
      <c r="E50" s="12">
        <f>+C50-D50</f>
        <v>0</v>
      </c>
      <c r="F50" s="14">
        <f>IF(C50=0,0,+E50/C50)</f>
        <v>0</v>
      </c>
      <c r="G50" s="41"/>
      <c r="H50" s="12">
        <v>0</v>
      </c>
      <c r="I50" s="17"/>
      <c r="J50" s="16">
        <f t="shared" si="7"/>
        <v>0</v>
      </c>
      <c r="K50" s="16">
        <f t="shared" si="8"/>
        <v>0</v>
      </c>
      <c r="L50" s="8"/>
      <c r="M50" s="41"/>
    </row>
    <row r="51" spans="1:13" ht="15">
      <c r="A51" s="8" t="s">
        <v>101</v>
      </c>
      <c r="B51" s="12"/>
      <c r="C51" s="12">
        <v>0</v>
      </c>
      <c r="D51" s="12">
        <v>0</v>
      </c>
      <c r="E51" s="12">
        <f t="shared" si="5"/>
        <v>0</v>
      </c>
      <c r="F51" s="14">
        <f t="shared" si="6"/>
        <v>0</v>
      </c>
      <c r="G51" s="41"/>
      <c r="H51" s="12">
        <v>0</v>
      </c>
      <c r="I51" s="17"/>
      <c r="J51" s="16">
        <f t="shared" si="7"/>
        <v>0</v>
      </c>
      <c r="K51" s="16">
        <f t="shared" si="8"/>
        <v>0</v>
      </c>
      <c r="L51" s="8"/>
      <c r="M51" s="41"/>
    </row>
    <row r="52" spans="1:13" ht="15">
      <c r="A52" s="8" t="s">
        <v>102</v>
      </c>
      <c r="B52" s="12"/>
      <c r="C52" s="12">
        <v>0</v>
      </c>
      <c r="D52" s="12">
        <v>0</v>
      </c>
      <c r="E52" s="12">
        <f>+C52-D52</f>
        <v>0</v>
      </c>
      <c r="F52" s="14">
        <f t="shared" si="6"/>
        <v>0</v>
      </c>
      <c r="G52" s="41"/>
      <c r="H52" s="12">
        <v>0</v>
      </c>
      <c r="I52" s="17"/>
      <c r="J52" s="16">
        <f t="shared" si="7"/>
        <v>0</v>
      </c>
      <c r="K52" s="16">
        <f t="shared" si="8"/>
        <v>0</v>
      </c>
      <c r="L52" s="8"/>
      <c r="M52" s="41"/>
    </row>
    <row r="53" spans="1:13" ht="15">
      <c r="A53" s="8" t="s">
        <v>103</v>
      </c>
      <c r="B53" s="12"/>
      <c r="C53" s="12">
        <v>0</v>
      </c>
      <c r="D53" s="12">
        <v>0</v>
      </c>
      <c r="E53" s="12">
        <f>+C53-D53</f>
        <v>0</v>
      </c>
      <c r="F53" s="14">
        <f t="shared" si="6"/>
        <v>0</v>
      </c>
      <c r="G53" s="41"/>
      <c r="H53" s="12">
        <v>0</v>
      </c>
      <c r="I53" s="17"/>
      <c r="J53" s="16">
        <f t="shared" si="7"/>
        <v>0</v>
      </c>
      <c r="K53" s="16">
        <f t="shared" si="8"/>
        <v>0</v>
      </c>
      <c r="L53" s="8"/>
      <c r="M53" s="41"/>
    </row>
    <row r="54" spans="1:13" ht="15">
      <c r="A54" s="8" t="s">
        <v>104</v>
      </c>
      <c r="B54" s="12"/>
      <c r="C54" s="12">
        <v>0</v>
      </c>
      <c r="D54" s="12">
        <v>0</v>
      </c>
      <c r="E54" s="12">
        <f>+C54-D54</f>
        <v>0</v>
      </c>
      <c r="F54" s="14">
        <f>IF(C54=0,0,+E54/C54)</f>
        <v>0</v>
      </c>
      <c r="G54" s="41"/>
      <c r="H54" s="12">
        <v>0</v>
      </c>
      <c r="I54" s="17"/>
      <c r="J54" s="16">
        <f t="shared" si="7"/>
        <v>0</v>
      </c>
      <c r="K54" s="16">
        <f t="shared" si="8"/>
        <v>0</v>
      </c>
      <c r="L54" s="8"/>
      <c r="M54" s="41"/>
    </row>
    <row r="55" spans="1:13" ht="15">
      <c r="A55" s="8" t="s">
        <v>73</v>
      </c>
      <c r="B55" s="12"/>
      <c r="C55" s="12">
        <v>0</v>
      </c>
      <c r="D55" s="12">
        <v>0</v>
      </c>
      <c r="E55" s="12">
        <f t="shared" si="5"/>
        <v>0</v>
      </c>
      <c r="F55" s="14">
        <f t="shared" si="6"/>
        <v>0</v>
      </c>
      <c r="G55" s="41"/>
      <c r="H55" s="12">
        <v>0</v>
      </c>
      <c r="I55" s="17"/>
      <c r="J55" s="16">
        <f t="shared" si="7"/>
        <v>0</v>
      </c>
      <c r="K55" s="16">
        <f t="shared" si="8"/>
        <v>0</v>
      </c>
      <c r="L55" s="8"/>
      <c r="M55" s="41"/>
    </row>
    <row r="56" spans="1:13" ht="15">
      <c r="A56" s="8" t="s">
        <v>74</v>
      </c>
      <c r="B56" s="12"/>
      <c r="C56" s="18">
        <f>SUM(C41:C55)</f>
        <v>0</v>
      </c>
      <c r="D56" s="18">
        <f>SUM(D41:D55)</f>
        <v>0</v>
      </c>
      <c r="E56" s="18">
        <f>SUM(E41:E55)</f>
        <v>0</v>
      </c>
      <c r="F56" s="19">
        <f>IF(C56=0,0,+E56/C56)</f>
        <v>0</v>
      </c>
      <c r="G56" s="41"/>
      <c r="H56" s="18">
        <f>SUM(H41:H55)</f>
        <v>0</v>
      </c>
      <c r="I56" s="17"/>
      <c r="J56" s="20">
        <f>SUM(J41:J55)</f>
        <v>0</v>
      </c>
      <c r="K56" s="20">
        <f>SUM(K41:K55)</f>
        <v>0</v>
      </c>
      <c r="L56" s="54">
        <v>0.128</v>
      </c>
      <c r="M56" s="41"/>
    </row>
    <row r="57" spans="1:13" ht="15">
      <c r="A57" s="8"/>
      <c r="B57" s="12"/>
      <c r="C57" s="12"/>
      <c r="D57" s="12"/>
      <c r="E57" s="12"/>
      <c r="F57" s="12"/>
      <c r="G57" s="41"/>
      <c r="H57" s="12"/>
      <c r="I57" s="17"/>
      <c r="J57" s="12"/>
      <c r="K57" s="12"/>
      <c r="L57" s="8"/>
      <c r="M57" s="41"/>
    </row>
    <row r="58" spans="1:13" ht="15">
      <c r="A58" s="44" t="s">
        <v>105</v>
      </c>
      <c r="B58" s="45"/>
      <c r="C58" s="45"/>
      <c r="D58" s="45"/>
      <c r="E58" s="45"/>
      <c r="F58" s="45"/>
      <c r="G58" s="67"/>
      <c r="H58" s="45"/>
      <c r="I58" s="46"/>
      <c r="J58" s="45"/>
      <c r="K58" s="45"/>
      <c r="L58" s="44"/>
      <c r="M58" s="41"/>
    </row>
    <row r="59" spans="1:13" ht="15">
      <c r="A59" s="8" t="s">
        <v>106</v>
      </c>
      <c r="B59" s="12"/>
      <c r="C59" s="12">
        <v>0</v>
      </c>
      <c r="D59" s="12">
        <v>0</v>
      </c>
      <c r="E59" s="12">
        <f aca="true" t="shared" si="9" ref="E59:E65">+C59-D59</f>
        <v>0</v>
      </c>
      <c r="F59" s="14">
        <f aca="true" t="shared" si="10" ref="F59:F65">IF(C59=0,0,+E59/C59)</f>
        <v>0</v>
      </c>
      <c r="G59" s="41"/>
      <c r="H59" s="12">
        <v>0</v>
      </c>
      <c r="I59" s="17"/>
      <c r="J59" s="16">
        <f aca="true" t="shared" si="11" ref="J59:J65">IF(C59=0,0,C59/$C$99)</f>
        <v>0</v>
      </c>
      <c r="K59" s="16">
        <f aca="true" t="shared" si="12" ref="K59:K65">IF(D59=0,0,D59/$D$99)</f>
        <v>0</v>
      </c>
      <c r="L59" s="8"/>
      <c r="M59" s="41"/>
    </row>
    <row r="60" spans="1:13" ht="15">
      <c r="A60" s="8" t="s">
        <v>107</v>
      </c>
      <c r="B60" s="12"/>
      <c r="C60" s="12">
        <v>0</v>
      </c>
      <c r="D60" s="12">
        <v>0</v>
      </c>
      <c r="E60" s="12">
        <f t="shared" si="9"/>
        <v>0</v>
      </c>
      <c r="F60" s="14">
        <f t="shared" si="10"/>
        <v>0</v>
      </c>
      <c r="G60" s="41"/>
      <c r="H60" s="12">
        <v>0</v>
      </c>
      <c r="I60" s="17"/>
      <c r="J60" s="16">
        <f t="shared" si="11"/>
        <v>0</v>
      </c>
      <c r="K60" s="16">
        <f t="shared" si="12"/>
        <v>0</v>
      </c>
      <c r="L60" s="8"/>
      <c r="M60" s="41"/>
    </row>
    <row r="61" spans="1:13" ht="15">
      <c r="A61" s="8" t="s">
        <v>108</v>
      </c>
      <c r="B61" s="12"/>
      <c r="C61" s="12">
        <v>0</v>
      </c>
      <c r="D61" s="12">
        <v>0</v>
      </c>
      <c r="E61" s="12">
        <f>+C61-D61</f>
        <v>0</v>
      </c>
      <c r="F61" s="14">
        <f t="shared" si="10"/>
        <v>0</v>
      </c>
      <c r="G61" s="41"/>
      <c r="H61" s="12">
        <v>0</v>
      </c>
      <c r="I61" s="17"/>
      <c r="J61" s="16">
        <f t="shared" si="11"/>
        <v>0</v>
      </c>
      <c r="K61" s="16">
        <f t="shared" si="12"/>
        <v>0</v>
      </c>
      <c r="L61" s="8"/>
      <c r="M61" s="41"/>
    </row>
    <row r="62" spans="1:13" ht="15">
      <c r="A62" s="8" t="s">
        <v>109</v>
      </c>
      <c r="B62" s="12"/>
      <c r="C62" s="12">
        <v>0</v>
      </c>
      <c r="D62" s="12">
        <v>0</v>
      </c>
      <c r="E62" s="12">
        <f t="shared" si="9"/>
        <v>0</v>
      </c>
      <c r="F62" s="14">
        <f t="shared" si="10"/>
        <v>0</v>
      </c>
      <c r="G62" s="41"/>
      <c r="H62" s="12">
        <v>0</v>
      </c>
      <c r="I62" s="17"/>
      <c r="J62" s="16">
        <f t="shared" si="11"/>
        <v>0</v>
      </c>
      <c r="K62" s="16">
        <f t="shared" si="12"/>
        <v>0</v>
      </c>
      <c r="L62" s="8"/>
      <c r="M62" s="41"/>
    </row>
    <row r="63" spans="1:13" ht="15">
      <c r="A63" s="8" t="s">
        <v>110</v>
      </c>
      <c r="B63" s="12"/>
      <c r="C63" s="12">
        <v>0</v>
      </c>
      <c r="D63" s="12">
        <v>0</v>
      </c>
      <c r="E63" s="12">
        <f>+C63-D63</f>
        <v>0</v>
      </c>
      <c r="F63" s="14">
        <f>IF(C63=0,0,+E63/C63)</f>
        <v>0</v>
      </c>
      <c r="G63" s="41"/>
      <c r="H63" s="12">
        <v>0</v>
      </c>
      <c r="I63" s="17"/>
      <c r="J63" s="16">
        <f t="shared" si="11"/>
        <v>0</v>
      </c>
      <c r="K63" s="16">
        <f t="shared" si="12"/>
        <v>0</v>
      </c>
      <c r="L63" s="8"/>
      <c r="M63" s="41"/>
    </row>
    <row r="64" spans="1:13" ht="15">
      <c r="A64" s="8" t="s">
        <v>111</v>
      </c>
      <c r="B64" s="12"/>
      <c r="C64" s="12">
        <v>0</v>
      </c>
      <c r="D64" s="12">
        <v>0</v>
      </c>
      <c r="E64" s="12">
        <f>+C64-D64</f>
        <v>0</v>
      </c>
      <c r="F64" s="14">
        <f t="shared" si="10"/>
        <v>0</v>
      </c>
      <c r="G64" s="41"/>
      <c r="H64" s="12">
        <v>0</v>
      </c>
      <c r="I64" s="17"/>
      <c r="J64" s="16">
        <f t="shared" si="11"/>
        <v>0</v>
      </c>
      <c r="K64" s="16">
        <f t="shared" si="12"/>
        <v>0</v>
      </c>
      <c r="L64" s="8"/>
      <c r="M64" s="41"/>
    </row>
    <row r="65" spans="1:13" ht="15">
      <c r="A65" s="8" t="s">
        <v>73</v>
      </c>
      <c r="B65" s="12"/>
      <c r="C65" s="12">
        <v>0</v>
      </c>
      <c r="D65" s="12">
        <v>0</v>
      </c>
      <c r="E65" s="12">
        <f t="shared" si="9"/>
        <v>0</v>
      </c>
      <c r="F65" s="14">
        <f t="shared" si="10"/>
        <v>0</v>
      </c>
      <c r="G65" s="41"/>
      <c r="H65" s="12">
        <v>0</v>
      </c>
      <c r="I65" s="17"/>
      <c r="J65" s="16">
        <f t="shared" si="11"/>
        <v>0</v>
      </c>
      <c r="K65" s="16">
        <f t="shared" si="12"/>
        <v>0</v>
      </c>
      <c r="L65" s="8"/>
      <c r="M65" s="41"/>
    </row>
    <row r="66" spans="1:13" ht="15">
      <c r="A66" s="8" t="s">
        <v>74</v>
      </c>
      <c r="B66" s="12"/>
      <c r="C66" s="18">
        <f>SUM(C59:C65)</f>
        <v>0</v>
      </c>
      <c r="D66" s="18">
        <f>SUM(D59:D65)</f>
        <v>0</v>
      </c>
      <c r="E66" s="18">
        <f>SUM(E59:E65)</f>
        <v>0</v>
      </c>
      <c r="F66" s="19">
        <f>IF(C66=0,0,+E66/C66)</f>
        <v>0</v>
      </c>
      <c r="G66" s="41"/>
      <c r="H66" s="18">
        <f>SUM(H59:H65)</f>
        <v>0</v>
      </c>
      <c r="I66" s="17"/>
      <c r="J66" s="20">
        <f>SUM(J59:J65)</f>
        <v>0</v>
      </c>
      <c r="K66" s="20">
        <f>SUM(K59:K65)</f>
        <v>0</v>
      </c>
      <c r="L66" s="54">
        <v>0.109</v>
      </c>
      <c r="M66" s="41"/>
    </row>
    <row r="67" spans="1:13" ht="15">
      <c r="A67" s="8"/>
      <c r="B67" s="12"/>
      <c r="C67" s="12"/>
      <c r="D67" s="12"/>
      <c r="E67" s="12"/>
      <c r="F67" s="12"/>
      <c r="G67" s="41"/>
      <c r="H67" s="12"/>
      <c r="I67" s="17"/>
      <c r="J67" s="12"/>
      <c r="K67" s="12"/>
      <c r="L67" s="8"/>
      <c r="M67" s="41"/>
    </row>
    <row r="68" spans="1:13" ht="15">
      <c r="A68" s="44" t="s">
        <v>112</v>
      </c>
      <c r="B68" s="45"/>
      <c r="C68" s="45"/>
      <c r="D68" s="45"/>
      <c r="E68" s="45"/>
      <c r="F68" s="45"/>
      <c r="G68" s="67"/>
      <c r="H68" s="45"/>
      <c r="I68" s="46"/>
      <c r="J68" s="45"/>
      <c r="K68" s="45"/>
      <c r="L68" s="44"/>
      <c r="M68" s="41"/>
    </row>
    <row r="69" spans="1:13" ht="15">
      <c r="A69" s="8" t="s">
        <v>113</v>
      </c>
      <c r="B69" s="12"/>
      <c r="C69" s="12">
        <v>0</v>
      </c>
      <c r="D69" s="12">
        <v>0</v>
      </c>
      <c r="E69" s="12">
        <f aca="true" t="shared" si="13" ref="E69:E83">+C69-D69</f>
        <v>0</v>
      </c>
      <c r="F69" s="14">
        <f aca="true" t="shared" si="14" ref="F69:F83">IF(C69=0,0,+E69/C69)</f>
        <v>0</v>
      </c>
      <c r="G69" s="41"/>
      <c r="H69" s="12">
        <v>0</v>
      </c>
      <c r="I69" s="17"/>
      <c r="J69" s="16">
        <f aca="true" t="shared" si="15" ref="J69:J83">IF(C69=0,0,C69/$C$99)</f>
        <v>0</v>
      </c>
      <c r="K69" s="16">
        <f aca="true" t="shared" si="16" ref="K69:K83">IF(D69=0,0,D69/$D$99)</f>
        <v>0</v>
      </c>
      <c r="L69" s="8"/>
      <c r="M69" s="41"/>
    </row>
    <row r="70" spans="1:13" ht="15">
      <c r="A70" s="8" t="s">
        <v>114</v>
      </c>
      <c r="B70" s="12"/>
      <c r="C70" s="12">
        <v>0</v>
      </c>
      <c r="D70" s="12">
        <v>0</v>
      </c>
      <c r="E70" s="12">
        <f>+C70-D70</f>
        <v>0</v>
      </c>
      <c r="F70" s="14">
        <f t="shared" si="14"/>
        <v>0</v>
      </c>
      <c r="G70" s="41"/>
      <c r="H70" s="12">
        <v>0</v>
      </c>
      <c r="I70" s="17"/>
      <c r="J70" s="16">
        <f t="shared" si="15"/>
        <v>0</v>
      </c>
      <c r="K70" s="16">
        <f t="shared" si="16"/>
        <v>0</v>
      </c>
      <c r="L70" s="8"/>
      <c r="M70" s="41"/>
    </row>
    <row r="71" spans="1:13" ht="15">
      <c r="A71" s="8" t="s">
        <v>115</v>
      </c>
      <c r="B71" s="12"/>
      <c r="C71" s="12">
        <v>0</v>
      </c>
      <c r="D71" s="12">
        <v>0</v>
      </c>
      <c r="E71" s="12">
        <f>+C71-D71</f>
        <v>0</v>
      </c>
      <c r="F71" s="14">
        <f t="shared" si="14"/>
        <v>0</v>
      </c>
      <c r="G71" s="41"/>
      <c r="H71" s="12">
        <v>0</v>
      </c>
      <c r="I71" s="17"/>
      <c r="J71" s="16">
        <f t="shared" si="15"/>
        <v>0</v>
      </c>
      <c r="K71" s="16">
        <f t="shared" si="16"/>
        <v>0</v>
      </c>
      <c r="L71" s="8"/>
      <c r="M71" s="41"/>
    </row>
    <row r="72" spans="1:13" ht="15">
      <c r="A72" s="8" t="s">
        <v>116</v>
      </c>
      <c r="B72" s="12"/>
      <c r="C72" s="12">
        <v>0</v>
      </c>
      <c r="D72" s="12">
        <v>0</v>
      </c>
      <c r="E72" s="12">
        <f>+C72-D72</f>
        <v>0</v>
      </c>
      <c r="F72" s="14">
        <f>IF(C72=0,0,+E72/C72)</f>
        <v>0</v>
      </c>
      <c r="G72" s="41"/>
      <c r="H72" s="12">
        <v>0</v>
      </c>
      <c r="I72" s="17"/>
      <c r="J72" s="16">
        <f>IF(C72=0,0,C72/$C$99)</f>
        <v>0</v>
      </c>
      <c r="K72" s="16">
        <f>IF(D72=0,0,D72/$D$99)</f>
        <v>0</v>
      </c>
      <c r="L72" s="8"/>
      <c r="M72" s="41"/>
    </row>
    <row r="73" spans="1:13" ht="15">
      <c r="A73" s="8" t="s">
        <v>117</v>
      </c>
      <c r="B73" s="12"/>
      <c r="C73" s="12">
        <v>0</v>
      </c>
      <c r="D73" s="12">
        <v>0</v>
      </c>
      <c r="E73" s="12">
        <f>+C73-D73</f>
        <v>0</v>
      </c>
      <c r="F73" s="14">
        <f t="shared" si="14"/>
        <v>0</v>
      </c>
      <c r="G73" s="41"/>
      <c r="H73" s="12">
        <v>0</v>
      </c>
      <c r="I73" s="17"/>
      <c r="J73" s="16">
        <f t="shared" si="15"/>
        <v>0</v>
      </c>
      <c r="K73" s="16">
        <f t="shared" si="16"/>
        <v>0</v>
      </c>
      <c r="L73" s="8"/>
      <c r="M73" s="41"/>
    </row>
    <row r="74" spans="1:13" ht="15">
      <c r="A74" s="8" t="s">
        <v>118</v>
      </c>
      <c r="B74" s="12"/>
      <c r="C74" s="12">
        <v>0</v>
      </c>
      <c r="D74" s="12">
        <v>0</v>
      </c>
      <c r="E74" s="12">
        <f>+C74-D74</f>
        <v>0</v>
      </c>
      <c r="F74" s="14">
        <f t="shared" si="14"/>
        <v>0</v>
      </c>
      <c r="G74" s="41"/>
      <c r="H74" s="12">
        <v>0</v>
      </c>
      <c r="I74" s="17"/>
      <c r="J74" s="16">
        <f t="shared" si="15"/>
        <v>0</v>
      </c>
      <c r="K74" s="16">
        <f t="shared" si="16"/>
        <v>0</v>
      </c>
      <c r="L74" s="8"/>
      <c r="M74" s="41"/>
    </row>
    <row r="75" spans="1:13" ht="15">
      <c r="A75" s="8" t="s">
        <v>119</v>
      </c>
      <c r="B75" s="12"/>
      <c r="C75" s="12">
        <v>0</v>
      </c>
      <c r="D75" s="12">
        <v>0</v>
      </c>
      <c r="E75" s="12">
        <f t="shared" si="13"/>
        <v>0</v>
      </c>
      <c r="F75" s="14">
        <f t="shared" si="14"/>
        <v>0</v>
      </c>
      <c r="G75" s="41"/>
      <c r="H75" s="12">
        <v>0</v>
      </c>
      <c r="I75" s="17"/>
      <c r="J75" s="16">
        <f t="shared" si="15"/>
        <v>0</v>
      </c>
      <c r="K75" s="16">
        <f t="shared" si="16"/>
        <v>0</v>
      </c>
      <c r="L75" s="8"/>
      <c r="M75" s="41"/>
    </row>
    <row r="76" spans="1:13" ht="15">
      <c r="A76" s="8" t="s">
        <v>120</v>
      </c>
      <c r="B76" s="12"/>
      <c r="C76" s="12">
        <v>0</v>
      </c>
      <c r="D76" s="12">
        <v>0</v>
      </c>
      <c r="E76" s="12">
        <f t="shared" si="13"/>
        <v>0</v>
      </c>
      <c r="F76" s="14">
        <f t="shared" si="14"/>
        <v>0</v>
      </c>
      <c r="G76" s="41"/>
      <c r="H76" s="12">
        <v>0</v>
      </c>
      <c r="I76" s="17"/>
      <c r="J76" s="16">
        <f t="shared" si="15"/>
        <v>0</v>
      </c>
      <c r="K76" s="16">
        <f t="shared" si="16"/>
        <v>0</v>
      </c>
      <c r="L76" s="8"/>
      <c r="M76" s="41"/>
    </row>
    <row r="77" spans="1:13" ht="15">
      <c r="A77" s="8" t="s">
        <v>121</v>
      </c>
      <c r="B77" s="12"/>
      <c r="C77" s="12">
        <v>0</v>
      </c>
      <c r="D77" s="12">
        <v>0</v>
      </c>
      <c r="E77" s="12">
        <f t="shared" si="13"/>
        <v>0</v>
      </c>
      <c r="F77" s="14">
        <f t="shared" si="14"/>
        <v>0</v>
      </c>
      <c r="G77" s="41"/>
      <c r="H77" s="12">
        <v>0</v>
      </c>
      <c r="I77" s="17"/>
      <c r="J77" s="16">
        <f t="shared" si="15"/>
        <v>0</v>
      </c>
      <c r="K77" s="16">
        <f t="shared" si="16"/>
        <v>0</v>
      </c>
      <c r="L77" s="8"/>
      <c r="M77" s="41"/>
    </row>
    <row r="78" spans="1:13" ht="15">
      <c r="A78" s="8" t="s">
        <v>122</v>
      </c>
      <c r="B78" s="12"/>
      <c r="C78" s="12">
        <v>0</v>
      </c>
      <c r="D78" s="12">
        <v>0</v>
      </c>
      <c r="E78" s="12">
        <f>+C78-D78</f>
        <v>0</v>
      </c>
      <c r="F78" s="14">
        <f t="shared" si="14"/>
        <v>0</v>
      </c>
      <c r="G78" s="41"/>
      <c r="H78" s="12">
        <v>0</v>
      </c>
      <c r="I78" s="17"/>
      <c r="J78" s="16">
        <f t="shared" si="15"/>
        <v>0</v>
      </c>
      <c r="K78" s="16">
        <f t="shared" si="16"/>
        <v>0</v>
      </c>
      <c r="L78" s="8"/>
      <c r="M78" s="41"/>
    </row>
    <row r="79" spans="1:13" ht="15">
      <c r="A79" s="8" t="s">
        <v>123</v>
      </c>
      <c r="B79" s="12"/>
      <c r="C79" s="12">
        <v>0</v>
      </c>
      <c r="D79" s="12">
        <v>0</v>
      </c>
      <c r="E79" s="12">
        <f t="shared" si="13"/>
        <v>0</v>
      </c>
      <c r="F79" s="14">
        <f t="shared" si="14"/>
        <v>0</v>
      </c>
      <c r="G79" s="41"/>
      <c r="H79" s="12">
        <v>0</v>
      </c>
      <c r="I79" s="17"/>
      <c r="J79" s="16">
        <f t="shared" si="15"/>
        <v>0</v>
      </c>
      <c r="K79" s="16">
        <f t="shared" si="16"/>
        <v>0</v>
      </c>
      <c r="L79" s="8"/>
      <c r="M79" s="41"/>
    </row>
    <row r="80" spans="1:13" ht="15">
      <c r="A80" s="8" t="s">
        <v>124</v>
      </c>
      <c r="B80" s="12"/>
      <c r="C80" s="12">
        <v>0</v>
      </c>
      <c r="D80" s="12">
        <v>0</v>
      </c>
      <c r="E80" s="12">
        <f t="shared" si="13"/>
        <v>0</v>
      </c>
      <c r="F80" s="14">
        <f t="shared" si="14"/>
        <v>0</v>
      </c>
      <c r="G80" s="41"/>
      <c r="H80" s="12">
        <v>0</v>
      </c>
      <c r="I80" s="17"/>
      <c r="J80" s="16">
        <f t="shared" si="15"/>
        <v>0</v>
      </c>
      <c r="K80" s="16">
        <f t="shared" si="16"/>
        <v>0</v>
      </c>
      <c r="L80" s="8"/>
      <c r="M80" s="41"/>
    </row>
    <row r="81" spans="1:13" ht="15">
      <c r="A81" s="8" t="s">
        <v>125</v>
      </c>
      <c r="B81" s="12"/>
      <c r="C81" s="12">
        <v>0</v>
      </c>
      <c r="D81" s="12">
        <v>0</v>
      </c>
      <c r="E81" s="12">
        <f t="shared" si="13"/>
        <v>0</v>
      </c>
      <c r="F81" s="14">
        <f t="shared" si="14"/>
        <v>0</v>
      </c>
      <c r="G81" s="41"/>
      <c r="H81" s="12">
        <v>0</v>
      </c>
      <c r="I81" s="17"/>
      <c r="J81" s="16">
        <f t="shared" si="15"/>
        <v>0</v>
      </c>
      <c r="K81" s="16">
        <f t="shared" si="16"/>
        <v>0</v>
      </c>
      <c r="L81" s="8"/>
      <c r="M81" s="41"/>
    </row>
    <row r="82" spans="1:13" ht="15">
      <c r="A82" s="8" t="s">
        <v>126</v>
      </c>
      <c r="B82" s="12"/>
      <c r="C82" s="12">
        <v>0</v>
      </c>
      <c r="D82" s="12">
        <v>0</v>
      </c>
      <c r="E82" s="12">
        <f>+C82-D82</f>
        <v>0</v>
      </c>
      <c r="F82" s="14">
        <f t="shared" si="14"/>
        <v>0</v>
      </c>
      <c r="G82" s="41"/>
      <c r="H82" s="12">
        <v>0</v>
      </c>
      <c r="I82" s="17"/>
      <c r="J82" s="16">
        <f t="shared" si="15"/>
        <v>0</v>
      </c>
      <c r="K82" s="16">
        <f t="shared" si="16"/>
        <v>0</v>
      </c>
      <c r="L82" s="8"/>
      <c r="M82" s="41"/>
    </row>
    <row r="83" spans="1:13" ht="15">
      <c r="A83" s="8" t="s">
        <v>73</v>
      </c>
      <c r="B83" s="12"/>
      <c r="C83" s="12">
        <v>0</v>
      </c>
      <c r="D83" s="12">
        <v>0</v>
      </c>
      <c r="E83" s="12">
        <f t="shared" si="13"/>
        <v>0</v>
      </c>
      <c r="F83" s="14">
        <f t="shared" si="14"/>
        <v>0</v>
      </c>
      <c r="G83" s="41"/>
      <c r="H83" s="12">
        <v>0</v>
      </c>
      <c r="I83" s="17"/>
      <c r="J83" s="16">
        <f t="shared" si="15"/>
        <v>0</v>
      </c>
      <c r="K83" s="16">
        <f t="shared" si="16"/>
        <v>0</v>
      </c>
      <c r="L83" s="8"/>
      <c r="M83" s="41"/>
    </row>
    <row r="84" spans="1:13" ht="15">
      <c r="A84" s="8" t="s">
        <v>74</v>
      </c>
      <c r="B84" s="12"/>
      <c r="C84" s="18">
        <f>SUM(C69:C83)</f>
        <v>0</v>
      </c>
      <c r="D84" s="18">
        <f>SUM(D69:D83)</f>
        <v>0</v>
      </c>
      <c r="E84" s="18">
        <f>SUM(E69:E83)</f>
        <v>0</v>
      </c>
      <c r="F84" s="19">
        <f>IF(C84=0,0,+E84/C84)</f>
        <v>0</v>
      </c>
      <c r="G84" s="41"/>
      <c r="H84" s="18">
        <f>SUM(H69:H83)</f>
        <v>0</v>
      </c>
      <c r="I84" s="17"/>
      <c r="J84" s="20">
        <f>SUM(J69:J83)</f>
        <v>0</v>
      </c>
      <c r="K84" s="20">
        <f>SUM(K69:K83)</f>
        <v>0</v>
      </c>
      <c r="L84" s="54">
        <v>0.137</v>
      </c>
      <c r="M84" s="41"/>
    </row>
    <row r="85" spans="1:13" ht="15">
      <c r="A85" s="8"/>
      <c r="B85" s="12"/>
      <c r="C85" s="17"/>
      <c r="D85" s="17"/>
      <c r="E85" s="17"/>
      <c r="F85" s="22"/>
      <c r="G85" s="41"/>
      <c r="H85" s="17"/>
      <c r="I85" s="17"/>
      <c r="J85" s="12"/>
      <c r="K85" s="12"/>
      <c r="L85" s="8"/>
      <c r="M85" s="41"/>
    </row>
    <row r="86" spans="1:13" ht="15">
      <c r="A86" s="44" t="s">
        <v>127</v>
      </c>
      <c r="B86" s="45"/>
      <c r="C86" s="45"/>
      <c r="D86" s="45"/>
      <c r="E86" s="45"/>
      <c r="F86" s="45"/>
      <c r="G86" s="67"/>
      <c r="H86" s="45"/>
      <c r="I86" s="46"/>
      <c r="J86" s="45"/>
      <c r="K86" s="45"/>
      <c r="L86" s="44"/>
      <c r="M86" s="41"/>
    </row>
    <row r="87" spans="1:13" ht="15">
      <c r="A87" s="8" t="s">
        <v>128</v>
      </c>
      <c r="B87" s="12"/>
      <c r="C87" s="12">
        <v>0</v>
      </c>
      <c r="D87" s="12">
        <v>0</v>
      </c>
      <c r="E87" s="12">
        <f>+C87-D87</f>
        <v>0</v>
      </c>
      <c r="F87" s="14">
        <f>IF(C87=0,0,+E87/C87)</f>
        <v>0</v>
      </c>
      <c r="G87" s="41"/>
      <c r="H87" s="12">
        <v>0</v>
      </c>
      <c r="I87" s="17"/>
      <c r="J87" s="16">
        <f>IF(C87=0,0,C87/$C$99)</f>
        <v>0</v>
      </c>
      <c r="K87" s="16">
        <f>IF(D87=0,0,D87/$D$99)</f>
        <v>0</v>
      </c>
      <c r="L87" s="8"/>
      <c r="M87" s="41"/>
    </row>
    <row r="88" spans="1:13" ht="15">
      <c r="A88" s="8" t="s">
        <v>73</v>
      </c>
      <c r="B88" s="12"/>
      <c r="C88" s="12">
        <v>0</v>
      </c>
      <c r="D88" s="12">
        <v>0</v>
      </c>
      <c r="E88" s="12">
        <f>+C88-D88</f>
        <v>0</v>
      </c>
      <c r="F88" s="14">
        <f>IF(C88=0,0,+E88/C88)</f>
        <v>0</v>
      </c>
      <c r="G88" s="41"/>
      <c r="H88" s="12">
        <v>0</v>
      </c>
      <c r="I88" s="17"/>
      <c r="J88" s="16">
        <f>IF(C88=0,0,C88/$C$99)</f>
        <v>0</v>
      </c>
      <c r="K88" s="16">
        <f>IF(D88=0,0,D88/$D$99)</f>
        <v>0</v>
      </c>
      <c r="L88" s="8"/>
      <c r="M88" s="41"/>
    </row>
    <row r="89" spans="1:13" ht="15">
      <c r="A89" s="8" t="s">
        <v>74</v>
      </c>
      <c r="B89" s="12"/>
      <c r="C89" s="18">
        <f>SUM(C87:C88)</f>
        <v>0</v>
      </c>
      <c r="D89" s="18">
        <f>SUM(D87:D88)</f>
        <v>0</v>
      </c>
      <c r="E89" s="18">
        <f>SUM(E87:E88)</f>
        <v>0</v>
      </c>
      <c r="F89" s="19">
        <f>IF(C89=0,0,+E89/C89)</f>
        <v>0</v>
      </c>
      <c r="G89" s="41"/>
      <c r="H89" s="18">
        <f>SUM(H87:H88)</f>
        <v>0</v>
      </c>
      <c r="I89" s="17"/>
      <c r="J89" s="20">
        <f>SUM(J87:J88)</f>
        <v>0</v>
      </c>
      <c r="K89" s="20">
        <f>SUM(K87:K88)</f>
        <v>0</v>
      </c>
      <c r="L89" s="54">
        <v>0.017</v>
      </c>
      <c r="M89" s="41"/>
    </row>
    <row r="90" spans="1:13" ht="15">
      <c r="A90" s="8"/>
      <c r="B90" s="12"/>
      <c r="C90" s="12"/>
      <c r="D90" s="12"/>
      <c r="E90" s="12"/>
      <c r="F90" s="12"/>
      <c r="G90" s="41"/>
      <c r="H90" s="12"/>
      <c r="I90" s="17"/>
      <c r="J90" s="12"/>
      <c r="K90" s="12"/>
      <c r="L90" s="8"/>
      <c r="M90" s="41"/>
    </row>
    <row r="91" spans="1:13" ht="15">
      <c r="A91" s="8"/>
      <c r="B91" s="12"/>
      <c r="C91" s="12"/>
      <c r="D91" s="12"/>
      <c r="E91" s="12"/>
      <c r="F91" s="12"/>
      <c r="G91" s="41"/>
      <c r="H91" s="12"/>
      <c r="I91" s="17"/>
      <c r="J91" s="12"/>
      <c r="K91" s="12"/>
      <c r="L91" s="8"/>
      <c r="M91" s="41"/>
    </row>
    <row r="92" spans="1:13" ht="15">
      <c r="A92" s="44" t="s">
        <v>129</v>
      </c>
      <c r="B92" s="45"/>
      <c r="C92" s="45"/>
      <c r="D92" s="45"/>
      <c r="E92" s="45"/>
      <c r="F92" s="45"/>
      <c r="G92" s="67"/>
      <c r="H92" s="45"/>
      <c r="I92" s="46"/>
      <c r="J92" s="45"/>
      <c r="K92" s="45"/>
      <c r="L92" s="44"/>
      <c r="M92" s="41"/>
    </row>
    <row r="93" spans="1:13" ht="15">
      <c r="A93" s="8" t="s">
        <v>130</v>
      </c>
      <c r="B93" s="12"/>
      <c r="C93" s="12">
        <v>0</v>
      </c>
      <c r="D93" s="12">
        <v>0</v>
      </c>
      <c r="E93" s="12">
        <f>+C93-D93</f>
        <v>0</v>
      </c>
      <c r="F93" s="14">
        <f>IF(C93=0,0,+E93/C93)</f>
        <v>0</v>
      </c>
      <c r="G93" s="41"/>
      <c r="H93" s="12">
        <v>0</v>
      </c>
      <c r="I93" s="17"/>
      <c r="J93" s="16">
        <f>IF(C93=0,0,C93/$C$99)</f>
        <v>0</v>
      </c>
      <c r="K93" s="16">
        <f>IF(D93=0,0,D93/$D$99)</f>
        <v>0</v>
      </c>
      <c r="L93" s="8"/>
      <c r="M93" s="41"/>
    </row>
    <row r="94" spans="1:13" ht="15">
      <c r="A94" s="8" t="s">
        <v>131</v>
      </c>
      <c r="B94" s="12"/>
      <c r="C94" s="12">
        <v>0</v>
      </c>
      <c r="D94" s="12">
        <v>0</v>
      </c>
      <c r="E94" s="12">
        <f>+C94-D94</f>
        <v>0</v>
      </c>
      <c r="F94" s="14">
        <f>IF(C94=0,0,+E94/C94)</f>
        <v>0</v>
      </c>
      <c r="G94" s="41"/>
      <c r="H94" s="12">
        <v>0</v>
      </c>
      <c r="I94" s="17"/>
      <c r="J94" s="16">
        <f>IF(C94=0,0,C94/$C$99)</f>
        <v>0</v>
      </c>
      <c r="K94" s="16">
        <f>IF(D94=0,0,D94/$D$99)</f>
        <v>0</v>
      </c>
      <c r="L94" s="8"/>
      <c r="M94" s="41"/>
    </row>
    <row r="95" spans="1:13" ht="15">
      <c r="A95" s="8" t="s">
        <v>132</v>
      </c>
      <c r="B95" s="12"/>
      <c r="C95" s="12">
        <v>0</v>
      </c>
      <c r="D95" s="12">
        <v>0</v>
      </c>
      <c r="E95" s="12">
        <f>+C95-D95</f>
        <v>0</v>
      </c>
      <c r="F95" s="14">
        <f>IF(C95=0,0,+E95/C95)</f>
        <v>0</v>
      </c>
      <c r="G95" s="41"/>
      <c r="H95" s="12">
        <v>0</v>
      </c>
      <c r="I95" s="17"/>
      <c r="J95" s="16">
        <f>IF(C95=0,0,C95/$C$99)</f>
        <v>0</v>
      </c>
      <c r="K95" s="16">
        <f>IF(D95=0,0,D95/$D$99)</f>
        <v>0</v>
      </c>
      <c r="L95" s="8"/>
      <c r="M95" s="41"/>
    </row>
    <row r="96" spans="1:13" ht="15">
      <c r="A96" s="8" t="s">
        <v>73</v>
      </c>
      <c r="B96" s="12"/>
      <c r="C96" s="12">
        <v>0</v>
      </c>
      <c r="D96" s="12">
        <v>0</v>
      </c>
      <c r="E96" s="12">
        <f>+C96-D96</f>
        <v>0</v>
      </c>
      <c r="F96" s="14">
        <f>IF(C96=0,0,+E96/C96)</f>
        <v>0</v>
      </c>
      <c r="G96" s="41"/>
      <c r="H96" s="12">
        <v>0</v>
      </c>
      <c r="I96" s="17"/>
      <c r="J96" s="16">
        <f>IF(C96=0,0,C96/$C$99)</f>
        <v>0</v>
      </c>
      <c r="K96" s="16">
        <f>IF(D96=0,0,D96/$D$99)</f>
        <v>0</v>
      </c>
      <c r="L96" s="21"/>
      <c r="M96" s="41"/>
    </row>
    <row r="97" spans="1:13" ht="15">
      <c r="A97" s="8" t="s">
        <v>74</v>
      </c>
      <c r="B97" s="12"/>
      <c r="C97" s="18">
        <f>SUM(C93:C96)</f>
        <v>0</v>
      </c>
      <c r="D97" s="18">
        <f>SUM(D93:D96)</f>
        <v>0</v>
      </c>
      <c r="E97" s="18">
        <f>SUM(E93:E96)</f>
        <v>0</v>
      </c>
      <c r="F97" s="19">
        <f>IF(C97=0,0,+E97/C97)</f>
        <v>0</v>
      </c>
      <c r="G97" s="41"/>
      <c r="H97" s="18">
        <f>SUM(H93:H96)</f>
        <v>0</v>
      </c>
      <c r="I97" s="17"/>
      <c r="J97" s="20">
        <f>SUM(J93:J96)</f>
        <v>0</v>
      </c>
      <c r="K97" s="20">
        <f>SUM(K93:K96)</f>
        <v>0</v>
      </c>
      <c r="L97" s="54">
        <v>0.027</v>
      </c>
      <c r="M97" s="41"/>
    </row>
    <row r="98" spans="1:13" ht="15">
      <c r="A98" s="8"/>
      <c r="B98" s="12"/>
      <c r="C98" s="12"/>
      <c r="D98" s="12"/>
      <c r="E98" s="12"/>
      <c r="F98" s="12"/>
      <c r="G98" s="41"/>
      <c r="H98" s="12"/>
      <c r="I98" s="17"/>
      <c r="J98" s="12"/>
      <c r="K98" s="12"/>
      <c r="L98" s="23"/>
      <c r="M98" s="41"/>
    </row>
    <row r="99" spans="1:13" ht="15.75" thickBot="1">
      <c r="A99" s="44" t="s">
        <v>133</v>
      </c>
      <c r="B99" s="45"/>
      <c r="C99" s="47">
        <f>C97+C89+C84+C66+C56+C38+C31+C16</f>
        <v>0</v>
      </c>
      <c r="D99" s="47">
        <f>D97+D89+D84+D66+D56+D38+D31+D16</f>
        <v>0</v>
      </c>
      <c r="E99" s="47">
        <f>E97+E89+E84+E66+E56+E38+E31+E16</f>
        <v>0</v>
      </c>
      <c r="F99" s="48">
        <f>IF(C99=0,0,+E99/C99)</f>
        <v>0</v>
      </c>
      <c r="G99" s="67"/>
      <c r="H99" s="47">
        <f>H97+H89+H84+H66+H56+H38+H31+H16</f>
        <v>0</v>
      </c>
      <c r="I99" s="49"/>
      <c r="J99" s="50">
        <f>J97+J89+J84+J66+J56+J38+J31+J16</f>
        <v>0</v>
      </c>
      <c r="K99" s="50">
        <f>K97+K89+K84+K66+K56+K38+K31+K16</f>
        <v>0</v>
      </c>
      <c r="L99" s="55">
        <f>SUM(L11:L97)</f>
        <v>1</v>
      </c>
      <c r="M99" s="41"/>
    </row>
    <row r="100" spans="1:13" ht="13.5" thickTop="1">
      <c r="A100" s="41"/>
      <c r="B100" s="12"/>
      <c r="C100" s="12"/>
      <c r="D100" s="12"/>
      <c r="E100" s="12"/>
      <c r="F100" s="12"/>
      <c r="G100" s="41"/>
      <c r="H100" s="12"/>
      <c r="I100" s="17"/>
      <c r="J100" s="12"/>
      <c r="K100" s="12"/>
      <c r="L100" s="41"/>
      <c r="M100" s="41"/>
    </row>
    <row r="101" spans="1:13" ht="12.75">
      <c r="A101" s="41"/>
      <c r="B101" s="12"/>
      <c r="C101" s="12"/>
      <c r="D101" s="12"/>
      <c r="E101" s="12"/>
      <c r="F101" s="12"/>
      <c r="G101" s="41"/>
      <c r="H101" s="12"/>
      <c r="I101" s="17"/>
      <c r="J101" s="12"/>
      <c r="K101" s="12"/>
      <c r="L101" s="41"/>
      <c r="M101" s="41"/>
    </row>
    <row r="102" spans="1:13" ht="15">
      <c r="A102" s="58" t="s">
        <v>134</v>
      </c>
      <c r="B102" s="62" t="s">
        <v>135</v>
      </c>
      <c r="C102" s="62"/>
      <c r="D102" s="62"/>
      <c r="E102" s="12"/>
      <c r="F102" s="12"/>
      <c r="G102" s="41"/>
      <c r="H102" s="12"/>
      <c r="I102" s="17"/>
      <c r="J102" s="12"/>
      <c r="K102" s="12"/>
      <c r="L102" s="41"/>
      <c r="M102" s="41"/>
    </row>
    <row r="103" spans="1:13" ht="15">
      <c r="A103" s="58" t="s">
        <v>136</v>
      </c>
      <c r="B103" s="63">
        <f ca="1">TODAY()</f>
        <v>45028</v>
      </c>
      <c r="C103" s="63"/>
      <c r="D103" s="58"/>
      <c r="E103" s="12"/>
      <c r="F103" s="12"/>
      <c r="G103" s="41"/>
      <c r="H103" s="12"/>
      <c r="I103" s="17"/>
      <c r="J103" s="12"/>
      <c r="K103" s="12"/>
      <c r="L103" s="41"/>
      <c r="M103" s="41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mergeCells count="9">
    <mergeCell ref="A1:L1"/>
    <mergeCell ref="A4:L4"/>
    <mergeCell ref="A5:L5"/>
    <mergeCell ref="C7:F7"/>
    <mergeCell ref="C8:F8"/>
    <mergeCell ref="B102:D102"/>
    <mergeCell ref="B103:C103"/>
    <mergeCell ref="A3:L3"/>
    <mergeCell ref="A2:L2"/>
  </mergeCells>
  <printOptions/>
  <pageMargins left="0.75" right="0.75" top="0.5" bottom="0.5" header="0.5" footer="0.5"/>
  <pageSetup fitToHeight="2" fitToWidth="1" horizontalDpi="600" verticalDpi="6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2:B61"/>
  <sheetViews>
    <sheetView showGridLines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137</v>
      </c>
      <c r="B53" s="51">
        <f>'Blank Budget'!L16</f>
        <v>0.379</v>
      </c>
    </row>
    <row r="54" spans="1:2" ht="12.75">
      <c r="A54" t="s">
        <v>138</v>
      </c>
      <c r="B54" s="51">
        <f>'Blank Budget'!L31</f>
        <v>0.114</v>
      </c>
    </row>
    <row r="55" spans="1:2" ht="12.75">
      <c r="A55" t="s">
        <v>139</v>
      </c>
      <c r="B55" s="51">
        <f>'Blank Budget'!L38</f>
        <v>0.089</v>
      </c>
    </row>
    <row r="56" spans="1:2" ht="12.75">
      <c r="A56" t="s">
        <v>140</v>
      </c>
      <c r="B56" s="51">
        <f>'Blank Budget'!L56</f>
        <v>0.128</v>
      </c>
    </row>
    <row r="57" spans="1:2" ht="12.75">
      <c r="A57" t="s">
        <v>141</v>
      </c>
      <c r="B57" s="51">
        <f>'Blank Budget'!L66</f>
        <v>0.109</v>
      </c>
    </row>
    <row r="58" spans="1:2" ht="12.75">
      <c r="A58" t="s">
        <v>142</v>
      </c>
      <c r="B58" s="51">
        <f>'Blank Budget'!L84</f>
        <v>0.137</v>
      </c>
    </row>
    <row r="59" spans="1:2" ht="12.75">
      <c r="A59" t="s">
        <v>143</v>
      </c>
      <c r="B59" s="51">
        <f>'Blank Budget'!L97</f>
        <v>0.027</v>
      </c>
    </row>
    <row r="60" spans="1:2" ht="12.75">
      <c r="A60" t="s">
        <v>144</v>
      </c>
      <c r="B60" s="51">
        <f>'Blank Budget'!L89</f>
        <v>0.017</v>
      </c>
    </row>
    <row r="61" ht="12.75">
      <c r="B61" s="4">
        <f>SUM(B53:B60)</f>
        <v>1</v>
      </c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3"/>
  <sheetViews>
    <sheetView workbookViewId="0" topLeftCell="A1">
      <selection activeCell="A1" sqref="A1:B1"/>
    </sheetView>
  </sheetViews>
  <sheetFormatPr defaultColWidth="9.140625" defaultRowHeight="12.75"/>
  <cols>
    <col min="1" max="1" width="18.7109375" style="30" customWidth="1"/>
    <col min="2" max="2" width="94.140625" style="30" customWidth="1"/>
    <col min="3" max="3" width="41.57421875" style="0" customWidth="1"/>
  </cols>
  <sheetData>
    <row r="1" spans="1:9" s="27" customFormat="1" ht="12.75">
      <c r="A1" s="66" t="s">
        <v>145</v>
      </c>
      <c r="B1" s="66"/>
      <c r="C1" s="29"/>
      <c r="D1" s="29"/>
      <c r="E1" s="29"/>
      <c r="F1" s="29"/>
      <c r="G1" s="29"/>
      <c r="H1" s="29"/>
      <c r="I1" s="29"/>
    </row>
    <row r="3" ht="15">
      <c r="A3" s="31" t="s">
        <v>146</v>
      </c>
    </row>
    <row r="4" ht="12.75">
      <c r="A4" s="32" t="s">
        <v>147</v>
      </c>
    </row>
    <row r="6" ht="12.75">
      <c r="A6" s="33" t="s">
        <v>148</v>
      </c>
    </row>
    <row r="7" spans="1:9" s="30" customFormat="1" ht="12.75">
      <c r="A7" s="69" t="s">
        <v>149</v>
      </c>
      <c r="B7" s="32" t="s">
        <v>150</v>
      </c>
      <c r="C7"/>
      <c r="D7"/>
      <c r="E7"/>
      <c r="F7"/>
      <c r="G7"/>
      <c r="H7"/>
      <c r="I7"/>
    </row>
    <row r="8" spans="1:2" ht="12.75">
      <c r="A8" s="69" t="s">
        <v>151</v>
      </c>
      <c r="B8" s="30" t="s">
        <v>152</v>
      </c>
    </row>
    <row r="9" spans="1:2" ht="12.75">
      <c r="A9" s="69" t="s">
        <v>153</v>
      </c>
      <c r="B9" s="30" t="s">
        <v>154</v>
      </c>
    </row>
    <row r="10" spans="1:2" ht="12.75">
      <c r="A10" s="69" t="s">
        <v>155</v>
      </c>
      <c r="B10" s="30" t="s">
        <v>156</v>
      </c>
    </row>
    <row r="11" ht="12.75">
      <c r="A11" s="70"/>
    </row>
    <row r="12" ht="12.75">
      <c r="A12" s="33" t="s">
        <v>157</v>
      </c>
    </row>
    <row r="13" spans="1:2" ht="12.75">
      <c r="A13" s="69" t="s">
        <v>158</v>
      </c>
      <c r="B13" s="30" t="s">
        <v>159</v>
      </c>
    </row>
    <row r="14" spans="1:2" ht="12.75">
      <c r="A14" s="69" t="s">
        <v>160</v>
      </c>
      <c r="B14" s="30" t="s">
        <v>161</v>
      </c>
    </row>
    <row r="15" spans="1:2" ht="12.75">
      <c r="A15" s="69" t="s">
        <v>162</v>
      </c>
      <c r="B15" s="30" t="s">
        <v>163</v>
      </c>
    </row>
    <row r="16" spans="1:2" ht="12.75">
      <c r="A16" s="69" t="s">
        <v>164</v>
      </c>
      <c r="B16" s="30" t="s">
        <v>165</v>
      </c>
    </row>
    <row r="17" spans="1:2" ht="12.75">
      <c r="A17" s="69" t="s">
        <v>166</v>
      </c>
      <c r="B17" s="30" t="s">
        <v>167</v>
      </c>
    </row>
    <row r="18" ht="12.75">
      <c r="A18" s="69"/>
    </row>
    <row r="19" ht="12.75">
      <c r="A19" s="33" t="s">
        <v>168</v>
      </c>
    </row>
    <row r="20" spans="1:2" ht="12.75">
      <c r="A20" s="69" t="s">
        <v>169</v>
      </c>
      <c r="B20" s="30" t="s">
        <v>170</v>
      </c>
    </row>
    <row r="21" spans="1:2" ht="12.75">
      <c r="A21" s="71" t="s">
        <v>171</v>
      </c>
      <c r="B21" s="30" t="s">
        <v>172</v>
      </c>
    </row>
    <row r="22" ht="12.75">
      <c r="A22" s="69"/>
    </row>
    <row r="23" spans="1:2" ht="12.75">
      <c r="A23" s="69" t="s">
        <v>173</v>
      </c>
      <c r="B23" s="30" t="s">
        <v>174</v>
      </c>
    </row>
    <row r="24" spans="1:2" ht="12.75">
      <c r="A24" s="69" t="s">
        <v>175</v>
      </c>
      <c r="B24" s="30" t="s">
        <v>176</v>
      </c>
    </row>
    <row r="25" spans="1:2" ht="12.75">
      <c r="A25" s="69" t="s">
        <v>177</v>
      </c>
      <c r="B25" s="30" t="s">
        <v>178</v>
      </c>
    </row>
    <row r="26" spans="1:2" ht="12.75">
      <c r="A26" s="71" t="s">
        <v>179</v>
      </c>
      <c r="B26" s="30" t="s">
        <v>180</v>
      </c>
    </row>
    <row r="27" ht="12.75">
      <c r="A27" s="69"/>
    </row>
    <row r="28" ht="12.75">
      <c r="A28" s="33" t="s">
        <v>181</v>
      </c>
    </row>
    <row r="29" spans="1:2" ht="12.75">
      <c r="A29" s="69" t="s">
        <v>182</v>
      </c>
      <c r="B29" s="30" t="s">
        <v>183</v>
      </c>
    </row>
    <row r="30" spans="1:2" ht="12.75">
      <c r="A30" s="69" t="s">
        <v>184</v>
      </c>
      <c r="B30" s="30" t="s">
        <v>185</v>
      </c>
    </row>
    <row r="31" spans="1:2" ht="12.75">
      <c r="A31" s="69" t="s">
        <v>186</v>
      </c>
      <c r="B31" s="30" t="s">
        <v>187</v>
      </c>
    </row>
    <row r="32" ht="12.75">
      <c r="A32" s="70"/>
    </row>
    <row r="33" ht="12.75">
      <c r="A33" s="70"/>
    </row>
  </sheetData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showGridLines="0" workbookViewId="0" topLeftCell="A1"/>
  </sheetViews>
  <sheetFormatPr defaultColWidth="9.140625" defaultRowHeight="12.75"/>
  <sheetData>
    <row r="1" ht="12.75">
      <c r="A1" s="56" t="s">
        <v>188</v>
      </c>
    </row>
    <row r="33" ht="12.75">
      <c r="A33" s="5"/>
    </row>
    <row r="54" spans="1:4" ht="12.75">
      <c r="A54" t="s">
        <v>137</v>
      </c>
      <c r="D54" s="4">
        <f>'Blank Budget'!K16*100</f>
        <v>0</v>
      </c>
    </row>
    <row r="55" spans="1:4" ht="12.75">
      <c r="A55" t="s">
        <v>138</v>
      </c>
      <c r="D55" s="4">
        <f>'Blank Budget'!K31*100</f>
        <v>0</v>
      </c>
    </row>
    <row r="56" spans="1:4" ht="12.75">
      <c r="A56" t="s">
        <v>139</v>
      </c>
      <c r="D56" s="4">
        <f>'Blank Budget'!K38*100</f>
        <v>0</v>
      </c>
    </row>
    <row r="57" spans="1:4" ht="12.75">
      <c r="A57" t="s">
        <v>140</v>
      </c>
      <c r="D57" s="4">
        <f>'Blank Budget'!K56*100</f>
        <v>0</v>
      </c>
    </row>
    <row r="58" spans="1:4" ht="12.75">
      <c r="A58" t="s">
        <v>141</v>
      </c>
      <c r="D58" s="4">
        <f>'Blank Budget'!K66*100</f>
        <v>0</v>
      </c>
    </row>
    <row r="59" spans="1:4" ht="12.75">
      <c r="A59" t="s">
        <v>142</v>
      </c>
      <c r="D59" s="4">
        <f>'Blank Budget'!K84*100</f>
        <v>0</v>
      </c>
    </row>
    <row r="60" spans="1:4" ht="12.75">
      <c r="A60" t="s">
        <v>189</v>
      </c>
      <c r="D60" s="4">
        <f>'Blank Budget'!K89*100</f>
        <v>0</v>
      </c>
    </row>
    <row r="61" spans="1:4" ht="12.75">
      <c r="A61" t="s">
        <v>190</v>
      </c>
      <c r="D61" s="4">
        <f>'Blank Budget'!K97*100</f>
        <v>0</v>
      </c>
    </row>
    <row r="62" ht="12.75">
      <c r="D62" s="4">
        <f>SUM(D54:D61)</f>
        <v>0</v>
      </c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2"/>
  <sheetViews>
    <sheetView workbookViewId="0" topLeftCell="A1">
      <selection activeCell="A1" sqref="A1:B1"/>
    </sheetView>
  </sheetViews>
  <sheetFormatPr defaultColWidth="9.140625" defaultRowHeight="12.75"/>
  <cols>
    <col min="1" max="1" width="6.28125" style="30" customWidth="1"/>
    <col min="2" max="2" width="104.00390625" style="30" customWidth="1"/>
    <col min="3" max="5" width="8.8515625" style="30" customWidth="1"/>
  </cols>
  <sheetData>
    <row r="1" spans="1:12" s="27" customFormat="1" ht="12.75">
      <c r="A1" s="66" t="s">
        <v>191</v>
      </c>
      <c r="B1" s="66"/>
      <c r="C1" s="37"/>
      <c r="D1" s="37"/>
      <c r="E1" s="37"/>
      <c r="F1" s="29"/>
      <c r="G1" s="29"/>
      <c r="H1" s="29"/>
      <c r="I1" s="29"/>
      <c r="J1" s="29"/>
      <c r="K1" s="29"/>
      <c r="L1" s="29"/>
    </row>
    <row r="3" ht="15">
      <c r="A3" s="31" t="s">
        <v>192</v>
      </c>
    </row>
    <row r="4" ht="12.75">
      <c r="A4" s="32" t="s">
        <v>193</v>
      </c>
    </row>
    <row r="5" ht="12.75">
      <c r="A5" s="32" t="s">
        <v>194</v>
      </c>
    </row>
    <row r="6" ht="12.75">
      <c r="A6" s="32" t="s">
        <v>195</v>
      </c>
    </row>
    <row r="8" ht="12.75">
      <c r="A8" s="33" t="s">
        <v>196</v>
      </c>
    </row>
    <row r="9" spans="1:2" ht="12.75">
      <c r="A9" s="34"/>
      <c r="B9" s="32" t="s">
        <v>197</v>
      </c>
    </row>
    <row r="10" spans="1:2" ht="12.75">
      <c r="A10" s="34"/>
      <c r="B10" s="32" t="s">
        <v>198</v>
      </c>
    </row>
    <row r="11" spans="1:2" ht="12.75">
      <c r="A11" s="35"/>
      <c r="B11" s="32" t="s">
        <v>199</v>
      </c>
    </row>
    <row r="12" spans="1:2" ht="12.75">
      <c r="A12" s="34"/>
      <c r="B12" s="32" t="s">
        <v>200</v>
      </c>
    </row>
    <row r="13" ht="12.75">
      <c r="A13" s="33" t="s">
        <v>138</v>
      </c>
    </row>
    <row r="14" spans="1:2" ht="12.75">
      <c r="A14" s="34"/>
      <c r="B14" s="32" t="s">
        <v>201</v>
      </c>
    </row>
    <row r="15" spans="1:2" ht="12.75">
      <c r="A15" s="35"/>
      <c r="B15" s="32" t="s">
        <v>202</v>
      </c>
    </row>
    <row r="16" spans="1:2" ht="12.75">
      <c r="A16" s="34"/>
      <c r="B16" s="32" t="s">
        <v>203</v>
      </c>
    </row>
    <row r="17" ht="12.75">
      <c r="B17" s="32" t="s">
        <v>204</v>
      </c>
    </row>
    <row r="18" ht="12.75">
      <c r="A18" s="33" t="s">
        <v>139</v>
      </c>
    </row>
    <row r="19" spans="1:2" ht="12.75">
      <c r="A19" s="34"/>
      <c r="B19" s="32" t="s">
        <v>205</v>
      </c>
    </row>
    <row r="20" spans="1:2" ht="12.75">
      <c r="A20" s="34"/>
      <c r="B20" s="32" t="s">
        <v>206</v>
      </c>
    </row>
    <row r="21" spans="1:2" ht="12.75">
      <c r="A21" s="34"/>
      <c r="B21" s="32" t="s">
        <v>207</v>
      </c>
    </row>
    <row r="22" spans="1:2" ht="12.75">
      <c r="A22" s="34"/>
      <c r="B22" s="32" t="s">
        <v>208</v>
      </c>
    </row>
    <row r="23" spans="1:2" ht="12.75">
      <c r="A23" s="34"/>
      <c r="B23" s="32" t="s">
        <v>209</v>
      </c>
    </row>
    <row r="24" spans="1:2" ht="12.75">
      <c r="A24" s="34"/>
      <c r="B24" s="32" t="s">
        <v>210</v>
      </c>
    </row>
    <row r="25" spans="1:2" ht="12.75">
      <c r="A25" s="34"/>
      <c r="B25" s="32" t="s">
        <v>211</v>
      </c>
    </row>
    <row r="26" spans="1:2" ht="12.75">
      <c r="A26" s="34"/>
      <c r="B26" s="32" t="s">
        <v>212</v>
      </c>
    </row>
    <row r="27" ht="12.75">
      <c r="A27" s="33" t="s">
        <v>140</v>
      </c>
    </row>
    <row r="28" spans="1:2" ht="12.75">
      <c r="A28" s="34"/>
      <c r="B28" s="32" t="s">
        <v>213</v>
      </c>
    </row>
    <row r="29" spans="1:2" ht="12.75">
      <c r="A29" s="34"/>
      <c r="B29" s="32" t="s">
        <v>214</v>
      </c>
    </row>
    <row r="30" ht="12.75">
      <c r="A30" s="33" t="s">
        <v>141</v>
      </c>
    </row>
    <row r="31" spans="1:2" ht="12.75">
      <c r="A31" s="34"/>
      <c r="B31" s="32" t="s">
        <v>215</v>
      </c>
    </row>
    <row r="32" spans="1:2" ht="12.75">
      <c r="A32" s="34"/>
      <c r="B32" s="32" t="s">
        <v>216</v>
      </c>
    </row>
    <row r="33" spans="1:2" ht="12.75">
      <c r="A33" s="34"/>
      <c r="B33" s="32" t="s">
        <v>217</v>
      </c>
    </row>
    <row r="34" spans="1:2" ht="12.75">
      <c r="A34" s="34"/>
      <c r="B34" s="32" t="s">
        <v>218</v>
      </c>
    </row>
    <row r="35" spans="1:2" ht="12.75">
      <c r="A35" s="35"/>
      <c r="B35" s="32" t="s">
        <v>219</v>
      </c>
    </row>
    <row r="36" spans="1:2" ht="12.75">
      <c r="A36" s="52" t="s">
        <v>220</v>
      </c>
      <c r="B36" s="32"/>
    </row>
    <row r="37" spans="1:2" ht="12.75">
      <c r="A37" s="52" t="s">
        <v>221</v>
      </c>
      <c r="B37" s="32"/>
    </row>
    <row r="38" ht="12.75">
      <c r="A38" s="33" t="s">
        <v>222</v>
      </c>
    </row>
    <row r="39" spans="1:2" ht="12.75">
      <c r="A39" s="34"/>
      <c r="B39" s="32" t="s">
        <v>223</v>
      </c>
    </row>
    <row r="40" spans="1:2" ht="12.75">
      <c r="A40" s="34"/>
      <c r="B40" s="32" t="s">
        <v>224</v>
      </c>
    </row>
    <row r="41" spans="1:2" ht="12.75">
      <c r="A41" s="34"/>
      <c r="B41" s="32" t="s">
        <v>225</v>
      </c>
    </row>
    <row r="42" spans="1:2" ht="12.75">
      <c r="A42" s="36"/>
      <c r="B42" s="32" t="s">
        <v>226</v>
      </c>
    </row>
    <row r="43" ht="12.75">
      <c r="A43" s="33" t="s">
        <v>143</v>
      </c>
    </row>
    <row r="44" spans="1:2" ht="12.75">
      <c r="A44" s="34"/>
      <c r="B44" s="32" t="s">
        <v>227</v>
      </c>
    </row>
    <row r="45" spans="1:2" ht="12.75">
      <c r="A45" s="53"/>
      <c r="B45" s="52" t="s">
        <v>228</v>
      </c>
    </row>
    <row r="46" spans="1:2" ht="12.75">
      <c r="A46" s="34"/>
      <c r="B46" s="32" t="s">
        <v>229</v>
      </c>
    </row>
    <row r="47" ht="12.75">
      <c r="A47" s="33" t="s">
        <v>189</v>
      </c>
    </row>
    <row r="48" spans="1:2" ht="12.75">
      <c r="A48" s="34"/>
      <c r="B48" s="32" t="s">
        <v>230</v>
      </c>
    </row>
    <row r="49" spans="1:2" ht="12.75">
      <c r="A49" s="34"/>
      <c r="B49" s="32" t="s">
        <v>231</v>
      </c>
    </row>
    <row r="50" spans="1:2" ht="12.75">
      <c r="A50" s="34"/>
      <c r="B50" s="32" t="s">
        <v>232</v>
      </c>
    </row>
    <row r="51" spans="1:2" ht="12.75">
      <c r="A51" s="34"/>
      <c r="B51" s="32" t="s">
        <v>233</v>
      </c>
    </row>
    <row r="52" spans="1:2" ht="12.75">
      <c r="A52" s="34"/>
      <c r="B52" s="32" t="s">
        <v>234</v>
      </c>
    </row>
  </sheetData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X</cp:lastModifiedBy>
  <dcterms:created xsi:type="dcterms:W3CDTF">2001-03-05T16:44:45Z</dcterms:created>
  <dcterms:modified xsi:type="dcterms:W3CDTF">2023-04-12T19:24:52Z</dcterms:modified>
  <cp:category/>
  <cp:version/>
  <cp:contentType/>
  <cp:contentStatus/>
</cp:coreProperties>
</file>